
<file path=[Content_Types].xml><?xml version="1.0" encoding="utf-8"?>
<Types xmlns="http://schemas.openxmlformats.org/package/2006/content-types">
  <Override PartName="/xl/worksheets/sheet26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Default Extension="xml" ContentType="application/xml"/>
  <Override PartName="/xl/worksheets/sheet24.xml" ContentType="application/vnd.openxmlformats-officedocument.spreadsheetml.worksheet+xml"/>
  <Override PartName="/xl/worksheets/sheet10.xml" ContentType="application/vnd.openxmlformats-officedocument.spreadsheetml.worksheet+xml"/>
  <Override PartName="/xl/worksheets/sheet38.xml" ContentType="application/vnd.openxmlformats-officedocument.spreadsheetml.worksheet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worksheets/sheet19.xml" ContentType="application/vnd.openxmlformats-officedocument.spreadsheetml.worksheet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36.xml" ContentType="application/vnd.openxmlformats-officedocument.spreadsheetml.worksheet+xml"/>
  <Override PartName="/xl/worksheets/sheet20.xml" ContentType="application/vnd.openxmlformats-officedocument.spreadsheetml.worksheet+xml"/>
  <Override PartName="/xl/worksheets/sheet17.xml" ContentType="application/vnd.openxmlformats-officedocument.spreadsheetml.worksheet+xml"/>
  <Override PartName="/xl/worksheets/sheet6.xml" ContentType="application/vnd.openxmlformats-officedocument.spreadsheetml.worksheet+xml"/>
  <Override PartName="/xl/worksheets/sheet29.xml" ContentType="application/vnd.openxmlformats-officedocument.spreadsheetml.worksheet+xml"/>
  <Override PartName="/xl/worksheets/sheet34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.xml" ContentType="application/vnd.openxmlformats-officedocument.spreadsheetml.worksheet+xml"/>
  <Override PartName="/xl/worksheets/sheet27.xml" ContentType="application/vnd.openxmlformats-officedocument.spreadsheetml.worksheet+xml"/>
  <Override PartName="/xl/worksheets/sheet32.xml" ContentType="application/vnd.openxmlformats-officedocument.spreadsheetml.worksheet+xml"/>
  <Override PartName="/docProps/app.xml" ContentType="application/vnd.openxmlformats-officedocument.extended-properties+xml"/>
  <Override PartName="/xl/worksheets/sheet13.xml" ContentType="application/vnd.openxmlformats-officedocument.spreadsheetml.worksheet+xml"/>
  <Override PartName="/xl/worksheets/sheet25.xml" ContentType="application/vnd.openxmlformats-officedocument.spreadsheetml.worksheet+xml"/>
  <Override PartName="/xl/worksheets/sheet30.xml" ContentType="application/vnd.openxmlformats-officedocument.spreadsheetml.worksheet+xml"/>
  <Override PartName="/xl/worksheets/sheet11.xml" ContentType="application/vnd.openxmlformats-officedocument.spreadsheetml.worksheet+xml"/>
  <Override PartName="/xl/worksheets/sheet39.xml" ContentType="application/vnd.openxmlformats-officedocument.spreadsheetml.worksheet+xml"/>
  <Override PartName="/xl/worksheets/sheet23.xml" ContentType="application/vnd.openxmlformats-officedocument.spreadsheetml.worksheet+xml"/>
  <Override PartName="/xl/worksheets/sheet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worksheets/sheet21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35.xml" ContentType="application/vnd.openxmlformats-officedocument.spreadsheetml.worksheet+xml"/>
  <Override PartName="/xl/worksheets/sheet16.xml" ContentType="application/vnd.openxmlformats-officedocument.spreadsheetml.worksheet+xml"/>
  <Override PartName="/xl/workbook.xml" ContentType="application/vnd.openxmlformats-officedocument.spreadsheetml.sheet.main+xml"/>
  <Override PartName="/xl/worksheets/sheet28.xml" ContentType="application/vnd.openxmlformats-officedocument.spreadsheetml.worksheet+xml"/>
  <Override PartName="/xl/worksheets/sheet5.xml" ContentType="application/vnd.openxmlformats-officedocument.spreadsheetml.worksheet+xml"/>
  <Override PartName="/xl/worksheets/sheet33.xml" ContentType="application/vnd.openxmlformats-officedocument.spreadsheetml.worksheet+xml"/>
  <Override PartName="/xl/worksheets/sheet14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40" yWindow="820" windowWidth="20680" windowHeight="14720" tabRatio="500" firstSheet="5" activeTab="5"/>
  </bookViews>
  <sheets>
    <sheet name="Sheet2" sheetId="7" r:id="rId1"/>
    <sheet name="Senate063" sheetId="40" r:id="rId2"/>
    <sheet name="Senate064" sheetId="39" r:id="rId3"/>
    <sheet name="Senate065" sheetId="38" r:id="rId4"/>
    <sheet name="Senate066" sheetId="37" r:id="rId5"/>
    <sheet name="Senate067" sheetId="36" r:id="rId6"/>
    <sheet name="Senate068" sheetId="35" r:id="rId7"/>
    <sheet name="Senate069" sheetId="34" r:id="rId8"/>
    <sheet name="Senate070" sheetId="33" r:id="rId9"/>
    <sheet name="Senate071" sheetId="32" r:id="rId10"/>
    <sheet name="Senate072" sheetId="31" r:id="rId11"/>
    <sheet name="Senate073" sheetId="30" r:id="rId12"/>
    <sheet name="Senate074" sheetId="29" r:id="rId13"/>
    <sheet name="Senate075" sheetId="28" r:id="rId14"/>
    <sheet name="Senate076" sheetId="27" r:id="rId15"/>
    <sheet name="Senate077" sheetId="26" r:id="rId16"/>
    <sheet name="Senate078" sheetId="25" r:id="rId17"/>
    <sheet name="Senate079" sheetId="24" r:id="rId18"/>
    <sheet name="Senate080" sheetId="23" r:id="rId19"/>
    <sheet name="Senate081" sheetId="22" r:id="rId20"/>
    <sheet name="Senate082" sheetId="21" r:id="rId21"/>
    <sheet name="Senate083" sheetId="20" r:id="rId22"/>
    <sheet name="Senate084" sheetId="19" r:id="rId23"/>
    <sheet name="Senate085" sheetId="17" r:id="rId24"/>
    <sheet name="Senate086" sheetId="16" r:id="rId25"/>
    <sheet name="Senate087" sheetId="15" r:id="rId26"/>
    <sheet name="Senate088" sheetId="14" r:id="rId27"/>
    <sheet name="Senate089" sheetId="13" r:id="rId28"/>
    <sheet name="Senate090" sheetId="12" r:id="rId29"/>
    <sheet name="Senate091" sheetId="11" r:id="rId30"/>
    <sheet name="Senate092" sheetId="10" r:id="rId31"/>
    <sheet name="Senate093" sheetId="9" r:id="rId32"/>
    <sheet name="Senate094" sheetId="8" r:id="rId33"/>
    <sheet name="Senate095" sheetId="6" r:id="rId34"/>
    <sheet name="Senate096" sheetId="5" r:id="rId35"/>
    <sheet name="Senate097" sheetId="1" r:id="rId36"/>
    <sheet name="Senate098" sheetId="3" r:id="rId37"/>
    <sheet name="Senate099" sheetId="4" r:id="rId38"/>
    <sheet name="Senate100" sheetId="2" r:id="rId39"/>
  </sheets>
  <calcPr calcId="13040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31" i="37"/>
  <c r="K24"/>
  <c r="J13"/>
  <c r="K13"/>
  <c r="L13"/>
  <c r="N13"/>
  <c r="O13"/>
  <c r="P13"/>
  <c r="J21"/>
  <c r="K21"/>
  <c r="L21"/>
  <c r="N21"/>
  <c r="O21"/>
  <c r="P21"/>
  <c r="J26"/>
  <c r="K26"/>
  <c r="L26"/>
  <c r="N26"/>
  <c r="O26"/>
  <c r="P26"/>
  <c r="J5"/>
  <c r="K5"/>
  <c r="L5"/>
  <c r="N5"/>
  <c r="O5"/>
  <c r="P5"/>
  <c r="J22"/>
  <c r="K22"/>
  <c r="L22"/>
  <c r="N22"/>
  <c r="O22"/>
  <c r="P22"/>
  <c r="J9"/>
  <c r="K9"/>
  <c r="L9"/>
  <c r="N9"/>
  <c r="O9"/>
  <c r="P9"/>
  <c r="J15"/>
  <c r="K15"/>
  <c r="L15"/>
  <c r="N15"/>
  <c r="O15"/>
  <c r="P15"/>
  <c r="J7"/>
  <c r="K7"/>
  <c r="L7"/>
  <c r="N7"/>
  <c r="O7"/>
  <c r="P7"/>
  <c r="J10"/>
  <c r="K10"/>
  <c r="L10"/>
  <c r="N10"/>
  <c r="O10"/>
  <c r="P10"/>
  <c r="J16"/>
  <c r="K16"/>
  <c r="L16"/>
  <c r="N16"/>
  <c r="O16"/>
  <c r="P16"/>
  <c r="J20"/>
  <c r="K20"/>
  <c r="L20"/>
  <c r="N20"/>
  <c r="O20"/>
  <c r="P20"/>
  <c r="J28"/>
  <c r="K28"/>
  <c r="L28"/>
  <c r="N28"/>
  <c r="O28"/>
  <c r="P28"/>
  <c r="J31"/>
  <c r="L31"/>
  <c r="N31"/>
  <c r="O31"/>
  <c r="P31"/>
  <c r="J2"/>
  <c r="K2"/>
  <c r="L2"/>
  <c r="N2"/>
  <c r="O2"/>
  <c r="P2"/>
  <c r="J3"/>
  <c r="K3"/>
  <c r="L3"/>
  <c r="N3"/>
  <c r="O3"/>
  <c r="P3"/>
  <c r="J6"/>
  <c r="K6"/>
  <c r="L6"/>
  <c r="N6"/>
  <c r="O6"/>
  <c r="P6"/>
  <c r="J12"/>
  <c r="K12"/>
  <c r="L12"/>
  <c r="N12"/>
  <c r="O12"/>
  <c r="P12"/>
  <c r="J17"/>
  <c r="K17"/>
  <c r="L17"/>
  <c r="N17"/>
  <c r="O17"/>
  <c r="P17"/>
  <c r="J19"/>
  <c r="K19"/>
  <c r="L19"/>
  <c r="N19"/>
  <c r="O19"/>
  <c r="P19"/>
  <c r="J27"/>
  <c r="K27"/>
  <c r="L27"/>
  <c r="N27"/>
  <c r="O27"/>
  <c r="P27"/>
  <c r="J30"/>
  <c r="K30"/>
  <c r="L30"/>
  <c r="N30"/>
  <c r="O30"/>
  <c r="P30"/>
  <c r="J11"/>
  <c r="K11"/>
  <c r="L11"/>
  <c r="N11"/>
  <c r="O11"/>
  <c r="P11"/>
  <c r="J24"/>
  <c r="L24"/>
  <c r="N24"/>
  <c r="O24"/>
  <c r="P24"/>
  <c r="J29"/>
  <c r="K29"/>
  <c r="L29"/>
  <c r="N29"/>
  <c r="O29"/>
  <c r="P29"/>
  <c r="J32"/>
  <c r="K32"/>
  <c r="L32"/>
  <c r="N32"/>
  <c r="O32"/>
  <c r="P32"/>
  <c r="J4"/>
  <c r="K4"/>
  <c r="L4"/>
  <c r="N4"/>
  <c r="O4"/>
  <c r="P4"/>
  <c r="J8"/>
  <c r="K8"/>
  <c r="L8"/>
  <c r="N8"/>
  <c r="O8"/>
  <c r="P8"/>
  <c r="J18"/>
  <c r="K18"/>
  <c r="L18"/>
  <c r="N18"/>
  <c r="O18"/>
  <c r="P18"/>
  <c r="J23"/>
  <c r="K23"/>
  <c r="L23"/>
  <c r="N23"/>
  <c r="O23"/>
  <c r="P23"/>
  <c r="J33"/>
  <c r="K33"/>
  <c r="L33"/>
  <c r="N33"/>
  <c r="O33"/>
  <c r="P33"/>
  <c r="J25"/>
  <c r="K25"/>
  <c r="L25"/>
  <c r="N25"/>
  <c r="O25"/>
  <c r="P25"/>
  <c r="O14"/>
  <c r="K14"/>
  <c r="P14"/>
  <c r="N14"/>
  <c r="L14"/>
  <c r="J14"/>
  <c r="K6" i="34"/>
  <c r="O6"/>
  <c r="P6"/>
  <c r="K3"/>
  <c r="O3"/>
  <c r="P3"/>
  <c r="J13"/>
  <c r="K13"/>
  <c r="L13"/>
  <c r="N13"/>
  <c r="O13"/>
  <c r="P13"/>
  <c r="J21"/>
  <c r="K21"/>
  <c r="L21"/>
  <c r="N21"/>
  <c r="O21"/>
  <c r="P21"/>
  <c r="J26"/>
  <c r="K26"/>
  <c r="L26"/>
  <c r="N26"/>
  <c r="O26"/>
  <c r="P26"/>
  <c r="J5"/>
  <c r="K5"/>
  <c r="L5"/>
  <c r="N5"/>
  <c r="O5"/>
  <c r="P5"/>
  <c r="J22"/>
  <c r="K22"/>
  <c r="L22"/>
  <c r="N22"/>
  <c r="O22"/>
  <c r="P22"/>
  <c r="J9"/>
  <c r="K9"/>
  <c r="L9"/>
  <c r="N9"/>
  <c r="O9"/>
  <c r="P9"/>
  <c r="J15"/>
  <c r="K15"/>
  <c r="L15"/>
  <c r="N15"/>
  <c r="O15"/>
  <c r="P15"/>
  <c r="J7"/>
  <c r="K7"/>
  <c r="L7"/>
  <c r="N7"/>
  <c r="O7"/>
  <c r="P7"/>
  <c r="J10"/>
  <c r="K10"/>
  <c r="L10"/>
  <c r="N10"/>
  <c r="O10"/>
  <c r="P10"/>
  <c r="J16"/>
  <c r="K16"/>
  <c r="L16"/>
  <c r="N16"/>
  <c r="O16"/>
  <c r="P16"/>
  <c r="J20"/>
  <c r="K20"/>
  <c r="L20"/>
  <c r="N20"/>
  <c r="O20"/>
  <c r="P20"/>
  <c r="J28"/>
  <c r="K28"/>
  <c r="L28"/>
  <c r="N28"/>
  <c r="O28"/>
  <c r="P28"/>
  <c r="J31"/>
  <c r="K31"/>
  <c r="L31"/>
  <c r="N31"/>
  <c r="O31"/>
  <c r="P31"/>
  <c r="J2"/>
  <c r="K2"/>
  <c r="L2"/>
  <c r="N2"/>
  <c r="O2"/>
  <c r="P2"/>
  <c r="J12"/>
  <c r="K12"/>
  <c r="L12"/>
  <c r="N12"/>
  <c r="O12"/>
  <c r="P12"/>
  <c r="J17"/>
  <c r="K17"/>
  <c r="L17"/>
  <c r="N17"/>
  <c r="O17"/>
  <c r="P17"/>
  <c r="J19"/>
  <c r="K19"/>
  <c r="L19"/>
  <c r="N19"/>
  <c r="O19"/>
  <c r="P19"/>
  <c r="J27"/>
  <c r="K27"/>
  <c r="L27"/>
  <c r="N27"/>
  <c r="O27"/>
  <c r="P27"/>
  <c r="J30"/>
  <c r="K30"/>
  <c r="L30"/>
  <c r="N30"/>
  <c r="O30"/>
  <c r="P30"/>
  <c r="J11"/>
  <c r="K11"/>
  <c r="L11"/>
  <c r="N11"/>
  <c r="O11"/>
  <c r="P11"/>
  <c r="J24"/>
  <c r="K24"/>
  <c r="L24"/>
  <c r="N24"/>
  <c r="O24"/>
  <c r="P24"/>
  <c r="J29"/>
  <c r="K29"/>
  <c r="L29"/>
  <c r="N29"/>
  <c r="O29"/>
  <c r="P29"/>
  <c r="J32"/>
  <c r="K32"/>
  <c r="L32"/>
  <c r="N32"/>
  <c r="O32"/>
  <c r="P32"/>
  <c r="J4"/>
  <c r="K4"/>
  <c r="L4"/>
  <c r="N4"/>
  <c r="O4"/>
  <c r="P4"/>
  <c r="J8"/>
  <c r="K8"/>
  <c r="L8"/>
  <c r="N8"/>
  <c r="O8"/>
  <c r="P8"/>
  <c r="J18"/>
  <c r="K18"/>
  <c r="L18"/>
  <c r="N18"/>
  <c r="O18"/>
  <c r="P18"/>
  <c r="J23"/>
  <c r="K23"/>
  <c r="L23"/>
  <c r="N23"/>
  <c r="O23"/>
  <c r="P23"/>
  <c r="J33"/>
  <c r="K33"/>
  <c r="L33"/>
  <c r="N33"/>
  <c r="O33"/>
  <c r="P33"/>
  <c r="J25"/>
  <c r="K25"/>
  <c r="L25"/>
  <c r="N25"/>
  <c r="O25"/>
  <c r="P25"/>
  <c r="O14"/>
  <c r="K14"/>
  <c r="P14"/>
  <c r="N14"/>
  <c r="L14"/>
  <c r="J14"/>
  <c r="J13" i="31"/>
  <c r="K13"/>
  <c r="L13"/>
  <c r="N13"/>
  <c r="O13"/>
  <c r="P13"/>
  <c r="J21"/>
  <c r="K21"/>
  <c r="L21"/>
  <c r="N21"/>
  <c r="O21"/>
  <c r="P21"/>
  <c r="J26"/>
  <c r="K26"/>
  <c r="L26"/>
  <c r="N26"/>
  <c r="O26"/>
  <c r="P26"/>
  <c r="J5"/>
  <c r="K5"/>
  <c r="L5"/>
  <c r="N5"/>
  <c r="O5"/>
  <c r="P5"/>
  <c r="J22"/>
  <c r="K22"/>
  <c r="L22"/>
  <c r="N22"/>
  <c r="O22"/>
  <c r="P22"/>
  <c r="J9"/>
  <c r="K9"/>
  <c r="L9"/>
  <c r="N9"/>
  <c r="O9"/>
  <c r="P9"/>
  <c r="J15"/>
  <c r="K15"/>
  <c r="L15"/>
  <c r="N15"/>
  <c r="O15"/>
  <c r="P15"/>
  <c r="J7"/>
  <c r="K7"/>
  <c r="L7"/>
  <c r="N7"/>
  <c r="O7"/>
  <c r="P7"/>
  <c r="J10"/>
  <c r="K10"/>
  <c r="L10"/>
  <c r="N10"/>
  <c r="O10"/>
  <c r="P10"/>
  <c r="J16"/>
  <c r="K16"/>
  <c r="L16"/>
  <c r="N16"/>
  <c r="O16"/>
  <c r="P16"/>
  <c r="J20"/>
  <c r="K20"/>
  <c r="L20"/>
  <c r="N20"/>
  <c r="O20"/>
  <c r="P20"/>
  <c r="J28"/>
  <c r="K28"/>
  <c r="L28"/>
  <c r="N28"/>
  <c r="O28"/>
  <c r="P28"/>
  <c r="J31"/>
  <c r="K31"/>
  <c r="L31"/>
  <c r="N31"/>
  <c r="O31"/>
  <c r="P31"/>
  <c r="J2"/>
  <c r="K2"/>
  <c r="L2"/>
  <c r="N2"/>
  <c r="O2"/>
  <c r="P2"/>
  <c r="J3"/>
  <c r="K3"/>
  <c r="L3"/>
  <c r="N3"/>
  <c r="O3"/>
  <c r="P3"/>
  <c r="J6"/>
  <c r="K6"/>
  <c r="L6"/>
  <c r="N6"/>
  <c r="O6"/>
  <c r="P6"/>
  <c r="J12"/>
  <c r="K12"/>
  <c r="L12"/>
  <c r="N12"/>
  <c r="O12"/>
  <c r="P12"/>
  <c r="J17"/>
  <c r="K17"/>
  <c r="L17"/>
  <c r="N17"/>
  <c r="O17"/>
  <c r="P17"/>
  <c r="J19"/>
  <c r="K19"/>
  <c r="L19"/>
  <c r="N19"/>
  <c r="O19"/>
  <c r="P19"/>
  <c r="J27"/>
  <c r="K27"/>
  <c r="L27"/>
  <c r="N27"/>
  <c r="O27"/>
  <c r="P27"/>
  <c r="J30"/>
  <c r="K30"/>
  <c r="L30"/>
  <c r="N30"/>
  <c r="O30"/>
  <c r="P30"/>
  <c r="J11"/>
  <c r="K11"/>
  <c r="L11"/>
  <c r="N11"/>
  <c r="O11"/>
  <c r="P11"/>
  <c r="J24"/>
  <c r="K24"/>
  <c r="L24"/>
  <c r="N24"/>
  <c r="O24"/>
  <c r="P24"/>
  <c r="J29"/>
  <c r="K29"/>
  <c r="L29"/>
  <c r="N29"/>
  <c r="O29"/>
  <c r="P29"/>
  <c r="J32"/>
  <c r="K32"/>
  <c r="L32"/>
  <c r="N32"/>
  <c r="O32"/>
  <c r="P32"/>
  <c r="J4"/>
  <c r="K4"/>
  <c r="L4"/>
  <c r="N4"/>
  <c r="O4"/>
  <c r="P4"/>
  <c r="J8"/>
  <c r="K8"/>
  <c r="L8"/>
  <c r="N8"/>
  <c r="O8"/>
  <c r="P8"/>
  <c r="J18"/>
  <c r="K18"/>
  <c r="L18"/>
  <c r="N18"/>
  <c r="O18"/>
  <c r="P18"/>
  <c r="J23"/>
  <c r="K23"/>
  <c r="L23"/>
  <c r="N23"/>
  <c r="O23"/>
  <c r="P23"/>
  <c r="J33"/>
  <c r="K33"/>
  <c r="L33"/>
  <c r="N33"/>
  <c r="O33"/>
  <c r="P33"/>
  <c r="J25"/>
  <c r="K25"/>
  <c r="L25"/>
  <c r="N25"/>
  <c r="O25"/>
  <c r="P25"/>
  <c r="O14"/>
  <c r="K14"/>
  <c r="P14"/>
  <c r="N14"/>
  <c r="L14"/>
  <c r="J14"/>
  <c r="J13" i="28"/>
  <c r="K13"/>
  <c r="L13"/>
  <c r="N13"/>
  <c r="O13"/>
  <c r="P13"/>
  <c r="J21"/>
  <c r="K21"/>
  <c r="L21"/>
  <c r="N21"/>
  <c r="O21"/>
  <c r="P21"/>
  <c r="J26"/>
  <c r="K26"/>
  <c r="L26"/>
  <c r="N26"/>
  <c r="O26"/>
  <c r="P26"/>
  <c r="J5"/>
  <c r="K5"/>
  <c r="L5"/>
  <c r="N5"/>
  <c r="O5"/>
  <c r="P5"/>
  <c r="J22"/>
  <c r="K22"/>
  <c r="L22"/>
  <c r="N22"/>
  <c r="O22"/>
  <c r="P22"/>
  <c r="J9"/>
  <c r="K9"/>
  <c r="L9"/>
  <c r="N9"/>
  <c r="O9"/>
  <c r="P9"/>
  <c r="J15"/>
  <c r="K15"/>
  <c r="L15"/>
  <c r="N15"/>
  <c r="O15"/>
  <c r="P15"/>
  <c r="J7"/>
  <c r="K7"/>
  <c r="L7"/>
  <c r="N7"/>
  <c r="O7"/>
  <c r="P7"/>
  <c r="J10"/>
  <c r="K10"/>
  <c r="L10"/>
  <c r="N10"/>
  <c r="O10"/>
  <c r="P10"/>
  <c r="J16"/>
  <c r="K16"/>
  <c r="L16"/>
  <c r="N16"/>
  <c r="O16"/>
  <c r="P16"/>
  <c r="J20"/>
  <c r="K20"/>
  <c r="L20"/>
  <c r="O20"/>
  <c r="P20"/>
  <c r="J28"/>
  <c r="K28"/>
  <c r="L28"/>
  <c r="N28"/>
  <c r="O28"/>
  <c r="P28"/>
  <c r="J31"/>
  <c r="K31"/>
  <c r="L31"/>
  <c r="N31"/>
  <c r="O31"/>
  <c r="P31"/>
  <c r="J2"/>
  <c r="K2"/>
  <c r="L2"/>
  <c r="N2"/>
  <c r="O2"/>
  <c r="P2"/>
  <c r="J3"/>
  <c r="K3"/>
  <c r="L3"/>
  <c r="N3"/>
  <c r="O3"/>
  <c r="P3"/>
  <c r="J6"/>
  <c r="K6"/>
  <c r="L6"/>
  <c r="N6"/>
  <c r="O6"/>
  <c r="P6"/>
  <c r="J12"/>
  <c r="K12"/>
  <c r="L12"/>
  <c r="N12"/>
  <c r="O12"/>
  <c r="P12"/>
  <c r="J17"/>
  <c r="K17"/>
  <c r="L17"/>
  <c r="N17"/>
  <c r="O17"/>
  <c r="P17"/>
  <c r="J19"/>
  <c r="K19"/>
  <c r="L19"/>
  <c r="N19"/>
  <c r="O19"/>
  <c r="P19"/>
  <c r="J27"/>
  <c r="K27"/>
  <c r="L27"/>
  <c r="N27"/>
  <c r="O27"/>
  <c r="P27"/>
  <c r="J30"/>
  <c r="K30"/>
  <c r="L30"/>
  <c r="N30"/>
  <c r="O30"/>
  <c r="P30"/>
  <c r="J11"/>
  <c r="K11"/>
  <c r="L11"/>
  <c r="N11"/>
  <c r="O11"/>
  <c r="P11"/>
  <c r="J24"/>
  <c r="K24"/>
  <c r="L24"/>
  <c r="N24"/>
  <c r="O24"/>
  <c r="P24"/>
  <c r="J29"/>
  <c r="K29"/>
  <c r="L29"/>
  <c r="N29"/>
  <c r="O29"/>
  <c r="P29"/>
  <c r="J32"/>
  <c r="K32"/>
  <c r="L32"/>
  <c r="N32"/>
  <c r="O32"/>
  <c r="P32"/>
  <c r="J4"/>
  <c r="K4"/>
  <c r="L4"/>
  <c r="N4"/>
  <c r="O4"/>
  <c r="P4"/>
  <c r="J8"/>
  <c r="K8"/>
  <c r="L8"/>
  <c r="N8"/>
  <c r="O8"/>
  <c r="P8"/>
  <c r="J18"/>
  <c r="K18"/>
  <c r="L18"/>
  <c r="N18"/>
  <c r="O18"/>
  <c r="P18"/>
  <c r="J23"/>
  <c r="K23"/>
  <c r="L23"/>
  <c r="N23"/>
  <c r="O23"/>
  <c r="P23"/>
  <c r="J33"/>
  <c r="K33"/>
  <c r="L33"/>
  <c r="N33"/>
  <c r="O33"/>
  <c r="P33"/>
  <c r="J25"/>
  <c r="K25"/>
  <c r="L25"/>
  <c r="N25"/>
  <c r="O25"/>
  <c r="P25"/>
  <c r="O14"/>
  <c r="K14"/>
  <c r="P14"/>
  <c r="N14"/>
  <c r="L14"/>
  <c r="J14"/>
  <c r="J13" i="25"/>
  <c r="K13"/>
  <c r="L13"/>
  <c r="N13"/>
  <c r="O13"/>
  <c r="P13"/>
  <c r="J21"/>
  <c r="K21"/>
  <c r="L21"/>
  <c r="N21"/>
  <c r="O21"/>
  <c r="P21"/>
  <c r="J26"/>
  <c r="K26"/>
  <c r="L26"/>
  <c r="N26"/>
  <c r="O26"/>
  <c r="P26"/>
  <c r="J5"/>
  <c r="K5"/>
  <c r="L5"/>
  <c r="N5"/>
  <c r="O5"/>
  <c r="P5"/>
  <c r="J22"/>
  <c r="K22"/>
  <c r="L22"/>
  <c r="N22"/>
  <c r="O22"/>
  <c r="P22"/>
  <c r="J9"/>
  <c r="K9"/>
  <c r="L9"/>
  <c r="N9"/>
  <c r="O9"/>
  <c r="P9"/>
  <c r="J15"/>
  <c r="K15"/>
  <c r="L15"/>
  <c r="N15"/>
  <c r="O15"/>
  <c r="P15"/>
  <c r="J7"/>
  <c r="K7"/>
  <c r="L7"/>
  <c r="N7"/>
  <c r="O7"/>
  <c r="P7"/>
  <c r="J10"/>
  <c r="K10"/>
  <c r="L10"/>
  <c r="N10"/>
  <c r="O10"/>
  <c r="P10"/>
  <c r="J16"/>
  <c r="K16"/>
  <c r="L16"/>
  <c r="N16"/>
  <c r="O16"/>
  <c r="P16"/>
  <c r="J20"/>
  <c r="K20"/>
  <c r="L20"/>
  <c r="N20"/>
  <c r="O20"/>
  <c r="P20"/>
  <c r="J28"/>
  <c r="K28"/>
  <c r="L28"/>
  <c r="N28"/>
  <c r="O28"/>
  <c r="P28"/>
  <c r="J31"/>
  <c r="K31"/>
  <c r="L31"/>
  <c r="N31"/>
  <c r="O31"/>
  <c r="P31"/>
  <c r="J2"/>
  <c r="K2"/>
  <c r="L2"/>
  <c r="N2"/>
  <c r="O2"/>
  <c r="P2"/>
  <c r="J3"/>
  <c r="K3"/>
  <c r="L3"/>
  <c r="N3"/>
  <c r="O3"/>
  <c r="P3"/>
  <c r="J6"/>
  <c r="K6"/>
  <c r="L6"/>
  <c r="N6"/>
  <c r="O6"/>
  <c r="P6"/>
  <c r="J12"/>
  <c r="K12"/>
  <c r="L12"/>
  <c r="N12"/>
  <c r="O12"/>
  <c r="P12"/>
  <c r="J17"/>
  <c r="K17"/>
  <c r="L17"/>
  <c r="N17"/>
  <c r="O17"/>
  <c r="P17"/>
  <c r="J19"/>
  <c r="K19"/>
  <c r="L19"/>
  <c r="N19"/>
  <c r="O19"/>
  <c r="P19"/>
  <c r="J27"/>
  <c r="K27"/>
  <c r="L27"/>
  <c r="N27"/>
  <c r="O27"/>
  <c r="P27"/>
  <c r="J30"/>
  <c r="K30"/>
  <c r="L30"/>
  <c r="N30"/>
  <c r="O30"/>
  <c r="P30"/>
  <c r="J11"/>
  <c r="K11"/>
  <c r="L11"/>
  <c r="N11"/>
  <c r="O11"/>
  <c r="P11"/>
  <c r="J24"/>
  <c r="K24"/>
  <c r="L24"/>
  <c r="N24"/>
  <c r="O24"/>
  <c r="P24"/>
  <c r="J29"/>
  <c r="K29"/>
  <c r="L29"/>
  <c r="N29"/>
  <c r="O29"/>
  <c r="P29"/>
  <c r="J32"/>
  <c r="K32"/>
  <c r="L32"/>
  <c r="N32"/>
  <c r="O32"/>
  <c r="P32"/>
  <c r="J4"/>
  <c r="K4"/>
  <c r="L4"/>
  <c r="N4"/>
  <c r="O4"/>
  <c r="P4"/>
  <c r="J8"/>
  <c r="K8"/>
  <c r="L8"/>
  <c r="N8"/>
  <c r="O8"/>
  <c r="P8"/>
  <c r="J18"/>
  <c r="K18"/>
  <c r="L18"/>
  <c r="N18"/>
  <c r="O18"/>
  <c r="P18"/>
  <c r="J23"/>
  <c r="K23"/>
  <c r="L23"/>
  <c r="N23"/>
  <c r="O23"/>
  <c r="P23"/>
  <c r="J33"/>
  <c r="K33"/>
  <c r="L33"/>
  <c r="N33"/>
  <c r="O33"/>
  <c r="P33"/>
  <c r="J25"/>
  <c r="K25"/>
  <c r="L25"/>
  <c r="N25"/>
  <c r="O25"/>
  <c r="P25"/>
  <c r="O14"/>
  <c r="K14"/>
  <c r="P14"/>
  <c r="N14"/>
  <c r="L14"/>
  <c r="J14"/>
  <c r="J10" i="23"/>
  <c r="K10"/>
  <c r="L10"/>
  <c r="N10"/>
  <c r="O10"/>
  <c r="P10"/>
  <c r="J8"/>
  <c r="K8"/>
  <c r="L8"/>
  <c r="N8"/>
  <c r="O8"/>
  <c r="P8"/>
  <c r="J24"/>
  <c r="K24"/>
  <c r="L24"/>
  <c r="N24"/>
  <c r="O24"/>
  <c r="P24"/>
  <c r="J29"/>
  <c r="K29"/>
  <c r="L29"/>
  <c r="N29"/>
  <c r="O29"/>
  <c r="P29"/>
  <c r="J5"/>
  <c r="K5"/>
  <c r="L5"/>
  <c r="N5"/>
  <c r="O5"/>
  <c r="P5"/>
  <c r="J18"/>
  <c r="K18"/>
  <c r="L18"/>
  <c r="N18"/>
  <c r="O18"/>
  <c r="P18"/>
  <c r="J21"/>
  <c r="K21"/>
  <c r="L21"/>
  <c r="N21"/>
  <c r="O21"/>
  <c r="P21"/>
  <c r="J23"/>
  <c r="K23"/>
  <c r="L23"/>
  <c r="N23"/>
  <c r="O23"/>
  <c r="P23"/>
  <c r="J7"/>
  <c r="K7"/>
  <c r="L7"/>
  <c r="N7"/>
  <c r="O7"/>
  <c r="P7"/>
  <c r="J11"/>
  <c r="K11"/>
  <c r="L11"/>
  <c r="N11"/>
  <c r="O11"/>
  <c r="P11"/>
  <c r="J22"/>
  <c r="K22"/>
  <c r="L22"/>
  <c r="N22"/>
  <c r="O22"/>
  <c r="P22"/>
  <c r="J31"/>
  <c r="K31"/>
  <c r="L31"/>
  <c r="N31"/>
  <c r="O31"/>
  <c r="P31"/>
  <c r="J12"/>
  <c r="K12"/>
  <c r="L12"/>
  <c r="N12"/>
  <c r="O12"/>
  <c r="P12"/>
  <c r="J13"/>
  <c r="K13"/>
  <c r="L13"/>
  <c r="N13"/>
  <c r="O13"/>
  <c r="P13"/>
  <c r="J17"/>
  <c r="K17"/>
  <c r="L17"/>
  <c r="N17"/>
  <c r="O17"/>
  <c r="P17"/>
  <c r="J16"/>
  <c r="K16"/>
  <c r="L16"/>
  <c r="N16"/>
  <c r="O16"/>
  <c r="P16"/>
  <c r="J28"/>
  <c r="K28"/>
  <c r="L28"/>
  <c r="N28"/>
  <c r="O28"/>
  <c r="P28"/>
  <c r="J6"/>
  <c r="K6"/>
  <c r="L6"/>
  <c r="N6"/>
  <c r="O6"/>
  <c r="P6"/>
  <c r="J14"/>
  <c r="K14"/>
  <c r="L14"/>
  <c r="N14"/>
  <c r="O14"/>
  <c r="P14"/>
  <c r="J26"/>
  <c r="K26"/>
  <c r="L26"/>
  <c r="N26"/>
  <c r="O26"/>
  <c r="P26"/>
  <c r="J9"/>
  <c r="K9"/>
  <c r="L9"/>
  <c r="N9"/>
  <c r="O9"/>
  <c r="P9"/>
  <c r="J25"/>
  <c r="K25"/>
  <c r="L25"/>
  <c r="N25"/>
  <c r="O25"/>
  <c r="P25"/>
  <c r="J32"/>
  <c r="K32"/>
  <c r="L32"/>
  <c r="N32"/>
  <c r="O32"/>
  <c r="P32"/>
  <c r="J2"/>
  <c r="K2"/>
  <c r="L2"/>
  <c r="N2"/>
  <c r="O2"/>
  <c r="P2"/>
  <c r="J15"/>
  <c r="K15"/>
  <c r="L15"/>
  <c r="N15"/>
  <c r="O15"/>
  <c r="P15"/>
  <c r="J20"/>
  <c r="K20"/>
  <c r="L20"/>
  <c r="N20"/>
  <c r="O20"/>
  <c r="P20"/>
  <c r="J19"/>
  <c r="K19"/>
  <c r="L19"/>
  <c r="N19"/>
  <c r="O19"/>
  <c r="P19"/>
  <c r="J27"/>
  <c r="K27"/>
  <c r="L27"/>
  <c r="N27"/>
  <c r="O27"/>
  <c r="P27"/>
  <c r="J33"/>
  <c r="K33"/>
  <c r="L33"/>
  <c r="N33"/>
  <c r="O33"/>
  <c r="P33"/>
  <c r="J3"/>
  <c r="K3"/>
  <c r="L3"/>
  <c r="N3"/>
  <c r="O3"/>
  <c r="P3"/>
  <c r="J30"/>
  <c r="K30"/>
  <c r="L30"/>
  <c r="N30"/>
  <c r="O30"/>
  <c r="P30"/>
  <c r="O4"/>
  <c r="K4"/>
  <c r="P4"/>
  <c r="N4"/>
  <c r="L4"/>
  <c r="J4"/>
  <c r="J13" i="22"/>
  <c r="K13"/>
  <c r="L13"/>
  <c r="N13"/>
  <c r="O13"/>
  <c r="P13"/>
  <c r="J21"/>
  <c r="K21"/>
  <c r="L21"/>
  <c r="N21"/>
  <c r="O21"/>
  <c r="P21"/>
  <c r="J26"/>
  <c r="K26"/>
  <c r="L26"/>
  <c r="N26"/>
  <c r="O26"/>
  <c r="P26"/>
  <c r="J5"/>
  <c r="K5"/>
  <c r="L5"/>
  <c r="N5"/>
  <c r="O5"/>
  <c r="P5"/>
  <c r="J22"/>
  <c r="K22"/>
  <c r="L22"/>
  <c r="N22"/>
  <c r="O22"/>
  <c r="P22"/>
  <c r="J9"/>
  <c r="K9"/>
  <c r="L9"/>
  <c r="N9"/>
  <c r="O9"/>
  <c r="P9"/>
  <c r="J15"/>
  <c r="K15"/>
  <c r="L15"/>
  <c r="N15"/>
  <c r="O15"/>
  <c r="P15"/>
  <c r="J7"/>
  <c r="K7"/>
  <c r="L7"/>
  <c r="N7"/>
  <c r="O7"/>
  <c r="P7"/>
  <c r="J10"/>
  <c r="K10"/>
  <c r="L10"/>
  <c r="N10"/>
  <c r="O10"/>
  <c r="P10"/>
  <c r="J16"/>
  <c r="K16"/>
  <c r="L16"/>
  <c r="N16"/>
  <c r="O16"/>
  <c r="P16"/>
  <c r="J20"/>
  <c r="K20"/>
  <c r="L20"/>
  <c r="N20"/>
  <c r="O20"/>
  <c r="P20"/>
  <c r="J28"/>
  <c r="K28"/>
  <c r="L28"/>
  <c r="N28"/>
  <c r="O28"/>
  <c r="P28"/>
  <c r="J31"/>
  <c r="K31"/>
  <c r="L31"/>
  <c r="N31"/>
  <c r="O31"/>
  <c r="P31"/>
  <c r="J2"/>
  <c r="K2"/>
  <c r="L2"/>
  <c r="N2"/>
  <c r="O2"/>
  <c r="P2"/>
  <c r="J3"/>
  <c r="K3"/>
  <c r="L3"/>
  <c r="N3"/>
  <c r="O3"/>
  <c r="P3"/>
  <c r="J6"/>
  <c r="K6"/>
  <c r="L6"/>
  <c r="N6"/>
  <c r="O6"/>
  <c r="P6"/>
  <c r="J12"/>
  <c r="K12"/>
  <c r="L12"/>
  <c r="N12"/>
  <c r="O12"/>
  <c r="P12"/>
  <c r="J17"/>
  <c r="K17"/>
  <c r="L17"/>
  <c r="N17"/>
  <c r="O17"/>
  <c r="P17"/>
  <c r="J19"/>
  <c r="K19"/>
  <c r="L19"/>
  <c r="N19"/>
  <c r="O19"/>
  <c r="P19"/>
  <c r="J27"/>
  <c r="K27"/>
  <c r="L27"/>
  <c r="N27"/>
  <c r="O27"/>
  <c r="P27"/>
  <c r="J30"/>
  <c r="K30"/>
  <c r="L30"/>
  <c r="N30"/>
  <c r="O30"/>
  <c r="P30"/>
  <c r="J11"/>
  <c r="K11"/>
  <c r="L11"/>
  <c r="N11"/>
  <c r="O11"/>
  <c r="P11"/>
  <c r="J24"/>
  <c r="K24"/>
  <c r="L24"/>
  <c r="N24"/>
  <c r="O24"/>
  <c r="P24"/>
  <c r="J29"/>
  <c r="K29"/>
  <c r="L29"/>
  <c r="N29"/>
  <c r="O29"/>
  <c r="P29"/>
  <c r="J32"/>
  <c r="K32"/>
  <c r="L32"/>
  <c r="N32"/>
  <c r="O32"/>
  <c r="P32"/>
  <c r="J4"/>
  <c r="K4"/>
  <c r="L4"/>
  <c r="N4"/>
  <c r="O4"/>
  <c r="P4"/>
  <c r="J8"/>
  <c r="K8"/>
  <c r="L8"/>
  <c r="N8"/>
  <c r="O8"/>
  <c r="P8"/>
  <c r="J18"/>
  <c r="K18"/>
  <c r="L18"/>
  <c r="N18"/>
  <c r="O18"/>
  <c r="P18"/>
  <c r="J23"/>
  <c r="K23"/>
  <c r="L23"/>
  <c r="N23"/>
  <c r="O23"/>
  <c r="P23"/>
  <c r="J33"/>
  <c r="K33"/>
  <c r="L33"/>
  <c r="N33"/>
  <c r="O33"/>
  <c r="P33"/>
  <c r="J25"/>
  <c r="K25"/>
  <c r="L25"/>
  <c r="N25"/>
  <c r="O25"/>
  <c r="P25"/>
  <c r="O14"/>
  <c r="K14"/>
  <c r="P14"/>
  <c r="N14"/>
  <c r="L14"/>
  <c r="J14"/>
  <c r="J21" i="21"/>
  <c r="K21"/>
  <c r="L21"/>
  <c r="N21"/>
  <c r="O21"/>
  <c r="P21"/>
  <c r="J31"/>
  <c r="K31"/>
  <c r="L31"/>
  <c r="N31"/>
  <c r="O31"/>
  <c r="P31"/>
  <c r="J23"/>
  <c r="K23"/>
  <c r="L23"/>
  <c r="N23"/>
  <c r="O23"/>
  <c r="P23"/>
  <c r="J27"/>
  <c r="K27"/>
  <c r="L27"/>
  <c r="N27"/>
  <c r="O27"/>
  <c r="P27"/>
  <c r="J12"/>
  <c r="K12"/>
  <c r="L12"/>
  <c r="N12"/>
  <c r="O12"/>
  <c r="P12"/>
  <c r="J13"/>
  <c r="K13"/>
  <c r="L13"/>
  <c r="N13"/>
  <c r="O13"/>
  <c r="P13"/>
  <c r="J24"/>
  <c r="K24"/>
  <c r="L24"/>
  <c r="N24"/>
  <c r="O24"/>
  <c r="P24"/>
  <c r="J33"/>
  <c r="K33"/>
  <c r="L33"/>
  <c r="N33"/>
  <c r="O33"/>
  <c r="P33"/>
  <c r="J10"/>
  <c r="K10"/>
  <c r="L10"/>
  <c r="N10"/>
  <c r="O10"/>
  <c r="P10"/>
  <c r="J14"/>
  <c r="K14"/>
  <c r="L14"/>
  <c r="N14"/>
  <c r="O14"/>
  <c r="P14"/>
  <c r="J18"/>
  <c r="K18"/>
  <c r="L18"/>
  <c r="N18"/>
  <c r="O18"/>
  <c r="P18"/>
  <c r="J20"/>
  <c r="K20"/>
  <c r="L20"/>
  <c r="N20"/>
  <c r="O20"/>
  <c r="P20"/>
  <c r="J29"/>
  <c r="K29"/>
  <c r="L29"/>
  <c r="N29"/>
  <c r="O29"/>
  <c r="P29"/>
  <c r="J2"/>
  <c r="K2"/>
  <c r="L2"/>
  <c r="N2"/>
  <c r="O2"/>
  <c r="P2"/>
  <c r="J3"/>
  <c r="K3"/>
  <c r="L3"/>
  <c r="N3"/>
  <c r="O3"/>
  <c r="P3"/>
  <c r="J8"/>
  <c r="K8"/>
  <c r="L8"/>
  <c r="N8"/>
  <c r="O8"/>
  <c r="P8"/>
  <c r="J9"/>
  <c r="K9"/>
  <c r="L9"/>
  <c r="N9"/>
  <c r="O9"/>
  <c r="P9"/>
  <c r="J16"/>
  <c r="K16"/>
  <c r="L16"/>
  <c r="N16"/>
  <c r="O16"/>
  <c r="P16"/>
  <c r="J19"/>
  <c r="K19"/>
  <c r="L19"/>
  <c r="N19"/>
  <c r="O19"/>
  <c r="P19"/>
  <c r="J28"/>
  <c r="K28"/>
  <c r="L28"/>
  <c r="N28"/>
  <c r="O28"/>
  <c r="P28"/>
  <c r="J15"/>
  <c r="K15"/>
  <c r="L15"/>
  <c r="N15"/>
  <c r="O15"/>
  <c r="P15"/>
  <c r="J17"/>
  <c r="K17"/>
  <c r="L17"/>
  <c r="N17"/>
  <c r="O17"/>
  <c r="P17"/>
  <c r="J25"/>
  <c r="K25"/>
  <c r="L25"/>
  <c r="N25"/>
  <c r="O25"/>
  <c r="P25"/>
  <c r="J4"/>
  <c r="K4"/>
  <c r="L4"/>
  <c r="N4"/>
  <c r="O4"/>
  <c r="P4"/>
  <c r="J6"/>
  <c r="K6"/>
  <c r="L6"/>
  <c r="N6"/>
  <c r="O6"/>
  <c r="P6"/>
  <c r="J11"/>
  <c r="K11"/>
  <c r="L11"/>
  <c r="N11"/>
  <c r="O11"/>
  <c r="P11"/>
  <c r="J22"/>
  <c r="K22"/>
  <c r="L22"/>
  <c r="N22"/>
  <c r="O22"/>
  <c r="P22"/>
  <c r="J30"/>
  <c r="K30"/>
  <c r="L30"/>
  <c r="N30"/>
  <c r="O30"/>
  <c r="P30"/>
  <c r="J5"/>
  <c r="K5"/>
  <c r="L5"/>
  <c r="N5"/>
  <c r="O5"/>
  <c r="P5"/>
  <c r="J26"/>
  <c r="K26"/>
  <c r="L26"/>
  <c r="N26"/>
  <c r="O26"/>
  <c r="P26"/>
  <c r="J32"/>
  <c r="K32"/>
  <c r="L32"/>
  <c r="N32"/>
  <c r="O32"/>
  <c r="P32"/>
  <c r="O7"/>
  <c r="K7"/>
  <c r="P7"/>
  <c r="N7"/>
  <c r="L7"/>
  <c r="J7"/>
  <c r="J10" i="20"/>
  <c r="K10"/>
  <c r="L10"/>
  <c r="N10"/>
  <c r="O10"/>
  <c r="P10"/>
  <c r="J8"/>
  <c r="K8"/>
  <c r="L8"/>
  <c r="N8"/>
  <c r="O8"/>
  <c r="P8"/>
  <c r="J24"/>
  <c r="K24"/>
  <c r="L24"/>
  <c r="N24"/>
  <c r="O24"/>
  <c r="P24"/>
  <c r="J29"/>
  <c r="K29"/>
  <c r="L29"/>
  <c r="N29"/>
  <c r="O29"/>
  <c r="P29"/>
  <c r="J5"/>
  <c r="K5"/>
  <c r="L5"/>
  <c r="N5"/>
  <c r="O5"/>
  <c r="P5"/>
  <c r="J18"/>
  <c r="K18"/>
  <c r="L18"/>
  <c r="N18"/>
  <c r="O18"/>
  <c r="P18"/>
  <c r="J21"/>
  <c r="K21"/>
  <c r="L21"/>
  <c r="N21"/>
  <c r="O21"/>
  <c r="P21"/>
  <c r="J23"/>
  <c r="K23"/>
  <c r="L23"/>
  <c r="N23"/>
  <c r="O23"/>
  <c r="P23"/>
  <c r="J7"/>
  <c r="K7"/>
  <c r="L7"/>
  <c r="N7"/>
  <c r="O7"/>
  <c r="P7"/>
  <c r="J11"/>
  <c r="K11"/>
  <c r="L11"/>
  <c r="N11"/>
  <c r="O11"/>
  <c r="P11"/>
  <c r="J22"/>
  <c r="K22"/>
  <c r="L22"/>
  <c r="N22"/>
  <c r="O22"/>
  <c r="P22"/>
  <c r="J31"/>
  <c r="K31"/>
  <c r="L31"/>
  <c r="N31"/>
  <c r="O31"/>
  <c r="P31"/>
  <c r="J12"/>
  <c r="K12"/>
  <c r="L12"/>
  <c r="N12"/>
  <c r="O12"/>
  <c r="P12"/>
  <c r="J13"/>
  <c r="K13"/>
  <c r="L13"/>
  <c r="N13"/>
  <c r="O13"/>
  <c r="P13"/>
  <c r="J17"/>
  <c r="K17"/>
  <c r="L17"/>
  <c r="N17"/>
  <c r="O17"/>
  <c r="P17"/>
  <c r="J16"/>
  <c r="K16"/>
  <c r="L16"/>
  <c r="N16"/>
  <c r="O16"/>
  <c r="P16"/>
  <c r="J28"/>
  <c r="K28"/>
  <c r="L28"/>
  <c r="N28"/>
  <c r="O28"/>
  <c r="P28"/>
  <c r="J6"/>
  <c r="K6"/>
  <c r="L6"/>
  <c r="N6"/>
  <c r="O6"/>
  <c r="P6"/>
  <c r="J14"/>
  <c r="K14"/>
  <c r="L14"/>
  <c r="N14"/>
  <c r="O14"/>
  <c r="P14"/>
  <c r="J26"/>
  <c r="K26"/>
  <c r="L26"/>
  <c r="N26"/>
  <c r="O26"/>
  <c r="P26"/>
  <c r="J9"/>
  <c r="K9"/>
  <c r="L9"/>
  <c r="N9"/>
  <c r="O9"/>
  <c r="P9"/>
  <c r="J25"/>
  <c r="K25"/>
  <c r="L25"/>
  <c r="N25"/>
  <c r="O25"/>
  <c r="P25"/>
  <c r="J32"/>
  <c r="K32"/>
  <c r="L32"/>
  <c r="N32"/>
  <c r="O32"/>
  <c r="P32"/>
  <c r="J2"/>
  <c r="K2"/>
  <c r="L2"/>
  <c r="N2"/>
  <c r="O2"/>
  <c r="P2"/>
  <c r="J15"/>
  <c r="K15"/>
  <c r="L15"/>
  <c r="N15"/>
  <c r="O15"/>
  <c r="P15"/>
  <c r="J20"/>
  <c r="K20"/>
  <c r="L20"/>
  <c r="N20"/>
  <c r="O20"/>
  <c r="P20"/>
  <c r="J19"/>
  <c r="K19"/>
  <c r="L19"/>
  <c r="N19"/>
  <c r="O19"/>
  <c r="P19"/>
  <c r="J27"/>
  <c r="K27"/>
  <c r="L27"/>
  <c r="N27"/>
  <c r="O27"/>
  <c r="P27"/>
  <c r="J33"/>
  <c r="K33"/>
  <c r="L33"/>
  <c r="N33"/>
  <c r="O33"/>
  <c r="P33"/>
  <c r="J3"/>
  <c r="K3"/>
  <c r="L3"/>
  <c r="N3"/>
  <c r="O3"/>
  <c r="P3"/>
  <c r="J30"/>
  <c r="K30"/>
  <c r="L30"/>
  <c r="N30"/>
  <c r="O30"/>
  <c r="P30"/>
  <c r="O4"/>
  <c r="K4"/>
  <c r="P4"/>
  <c r="N4"/>
  <c r="L4"/>
  <c r="J4"/>
  <c r="J13" i="19"/>
  <c r="K13"/>
  <c r="L13"/>
  <c r="N13"/>
  <c r="O13"/>
  <c r="P13"/>
  <c r="J21"/>
  <c r="K21"/>
  <c r="L21"/>
  <c r="N21"/>
  <c r="O21"/>
  <c r="P21"/>
  <c r="J26"/>
  <c r="K26"/>
  <c r="L26"/>
  <c r="N26"/>
  <c r="O26"/>
  <c r="P26"/>
  <c r="J5"/>
  <c r="K5"/>
  <c r="L5"/>
  <c r="N5"/>
  <c r="O5"/>
  <c r="P5"/>
  <c r="J22"/>
  <c r="K22"/>
  <c r="L22"/>
  <c r="N22"/>
  <c r="O22"/>
  <c r="P22"/>
  <c r="J9"/>
  <c r="K9"/>
  <c r="L9"/>
  <c r="N9"/>
  <c r="O9"/>
  <c r="P9"/>
  <c r="J15"/>
  <c r="K15"/>
  <c r="L15"/>
  <c r="N15"/>
  <c r="O15"/>
  <c r="P15"/>
  <c r="J7"/>
  <c r="K7"/>
  <c r="L7"/>
  <c r="N7"/>
  <c r="O7"/>
  <c r="P7"/>
  <c r="J10"/>
  <c r="K10"/>
  <c r="L10"/>
  <c r="N10"/>
  <c r="O10"/>
  <c r="P10"/>
  <c r="J16"/>
  <c r="K16"/>
  <c r="L16"/>
  <c r="N16"/>
  <c r="O16"/>
  <c r="P16"/>
  <c r="J20"/>
  <c r="K20"/>
  <c r="L20"/>
  <c r="N20"/>
  <c r="O20"/>
  <c r="P20"/>
  <c r="J28"/>
  <c r="K28"/>
  <c r="L28"/>
  <c r="N28"/>
  <c r="O28"/>
  <c r="P28"/>
  <c r="J31"/>
  <c r="K31"/>
  <c r="L31"/>
  <c r="N31"/>
  <c r="O31"/>
  <c r="P31"/>
  <c r="J2"/>
  <c r="K2"/>
  <c r="L2"/>
  <c r="N2"/>
  <c r="O2"/>
  <c r="P2"/>
  <c r="J3"/>
  <c r="K3"/>
  <c r="L3"/>
  <c r="N3"/>
  <c r="O3"/>
  <c r="P3"/>
  <c r="J6"/>
  <c r="K6"/>
  <c r="L6"/>
  <c r="N6"/>
  <c r="O6"/>
  <c r="P6"/>
  <c r="J12"/>
  <c r="K12"/>
  <c r="L12"/>
  <c r="N12"/>
  <c r="O12"/>
  <c r="P12"/>
  <c r="J17"/>
  <c r="K17"/>
  <c r="L17"/>
  <c r="N17"/>
  <c r="O17"/>
  <c r="P17"/>
  <c r="J19"/>
  <c r="K19"/>
  <c r="L19"/>
  <c r="N19"/>
  <c r="O19"/>
  <c r="P19"/>
  <c r="J27"/>
  <c r="K27"/>
  <c r="L27"/>
  <c r="N27"/>
  <c r="O27"/>
  <c r="P27"/>
  <c r="J30"/>
  <c r="K30"/>
  <c r="L30"/>
  <c r="N30"/>
  <c r="O30"/>
  <c r="P30"/>
  <c r="J11"/>
  <c r="K11"/>
  <c r="L11"/>
  <c r="N11"/>
  <c r="O11"/>
  <c r="P11"/>
  <c r="J24"/>
  <c r="K24"/>
  <c r="L24"/>
  <c r="N24"/>
  <c r="O24"/>
  <c r="P24"/>
  <c r="J29"/>
  <c r="K29"/>
  <c r="L29"/>
  <c r="N29"/>
  <c r="O29"/>
  <c r="P29"/>
  <c r="J32"/>
  <c r="K32"/>
  <c r="L32"/>
  <c r="N32"/>
  <c r="O32"/>
  <c r="P32"/>
  <c r="J4"/>
  <c r="K4"/>
  <c r="L4"/>
  <c r="N4"/>
  <c r="O4"/>
  <c r="P4"/>
  <c r="J8"/>
  <c r="K8"/>
  <c r="L8"/>
  <c r="N8"/>
  <c r="O8"/>
  <c r="P8"/>
  <c r="J18"/>
  <c r="K18"/>
  <c r="L18"/>
  <c r="N18"/>
  <c r="O18"/>
  <c r="P18"/>
  <c r="J23"/>
  <c r="K23"/>
  <c r="L23"/>
  <c r="N23"/>
  <c r="O23"/>
  <c r="P23"/>
  <c r="J33"/>
  <c r="K33"/>
  <c r="L33"/>
  <c r="N33"/>
  <c r="O33"/>
  <c r="P33"/>
  <c r="J25"/>
  <c r="K25"/>
  <c r="L25"/>
  <c r="N25"/>
  <c r="O25"/>
  <c r="P25"/>
  <c r="O14"/>
  <c r="K14"/>
  <c r="P14"/>
  <c r="N14"/>
  <c r="L14"/>
  <c r="J14"/>
  <c r="J21" i="17"/>
  <c r="K21"/>
  <c r="L21"/>
  <c r="N21"/>
  <c r="O21"/>
  <c r="P21"/>
  <c r="J31"/>
  <c r="K31"/>
  <c r="L31"/>
  <c r="N31"/>
  <c r="O31"/>
  <c r="P31"/>
  <c r="J23"/>
  <c r="K23"/>
  <c r="L23"/>
  <c r="N23"/>
  <c r="O23"/>
  <c r="P23"/>
  <c r="J27"/>
  <c r="K27"/>
  <c r="L27"/>
  <c r="N27"/>
  <c r="O27"/>
  <c r="P27"/>
  <c r="J12"/>
  <c r="K12"/>
  <c r="L12"/>
  <c r="N12"/>
  <c r="O12"/>
  <c r="P12"/>
  <c r="J13"/>
  <c r="K13"/>
  <c r="L13"/>
  <c r="N13"/>
  <c r="O13"/>
  <c r="P13"/>
  <c r="J24"/>
  <c r="K24"/>
  <c r="L24"/>
  <c r="N24"/>
  <c r="O24"/>
  <c r="P24"/>
  <c r="J33"/>
  <c r="K33"/>
  <c r="L33"/>
  <c r="N33"/>
  <c r="O33"/>
  <c r="P33"/>
  <c r="J10"/>
  <c r="K10"/>
  <c r="L10"/>
  <c r="N10"/>
  <c r="O10"/>
  <c r="P10"/>
  <c r="J14"/>
  <c r="K14"/>
  <c r="L14"/>
  <c r="N14"/>
  <c r="O14"/>
  <c r="P14"/>
  <c r="J18"/>
  <c r="K18"/>
  <c r="L18"/>
  <c r="N18"/>
  <c r="O18"/>
  <c r="P18"/>
  <c r="J20"/>
  <c r="K20"/>
  <c r="L20"/>
  <c r="N20"/>
  <c r="O20"/>
  <c r="P20"/>
  <c r="J29"/>
  <c r="K29"/>
  <c r="L29"/>
  <c r="N29"/>
  <c r="O29"/>
  <c r="P29"/>
  <c r="J2"/>
  <c r="K2"/>
  <c r="L2"/>
  <c r="N2"/>
  <c r="O2"/>
  <c r="P2"/>
  <c r="J3"/>
  <c r="K3"/>
  <c r="L3"/>
  <c r="N3"/>
  <c r="O3"/>
  <c r="P3"/>
  <c r="J8"/>
  <c r="K8"/>
  <c r="L8"/>
  <c r="N8"/>
  <c r="O8"/>
  <c r="P8"/>
  <c r="J9"/>
  <c r="K9"/>
  <c r="L9"/>
  <c r="N9"/>
  <c r="O9"/>
  <c r="P9"/>
  <c r="J16"/>
  <c r="K16"/>
  <c r="L16"/>
  <c r="N16"/>
  <c r="O16"/>
  <c r="P16"/>
  <c r="J19"/>
  <c r="K19"/>
  <c r="L19"/>
  <c r="N19"/>
  <c r="O19"/>
  <c r="P19"/>
  <c r="J28"/>
  <c r="K28"/>
  <c r="L28"/>
  <c r="N28"/>
  <c r="O28"/>
  <c r="P28"/>
  <c r="J15"/>
  <c r="K15"/>
  <c r="L15"/>
  <c r="N15"/>
  <c r="O15"/>
  <c r="P15"/>
  <c r="J17"/>
  <c r="K17"/>
  <c r="L17"/>
  <c r="N17"/>
  <c r="O17"/>
  <c r="P17"/>
  <c r="J25"/>
  <c r="K25"/>
  <c r="L25"/>
  <c r="N25"/>
  <c r="O25"/>
  <c r="P25"/>
  <c r="J4"/>
  <c r="K4"/>
  <c r="L4"/>
  <c r="N4"/>
  <c r="O4"/>
  <c r="P4"/>
  <c r="J6"/>
  <c r="K6"/>
  <c r="L6"/>
  <c r="N6"/>
  <c r="O6"/>
  <c r="P6"/>
  <c r="J11"/>
  <c r="K11"/>
  <c r="L11"/>
  <c r="N11"/>
  <c r="O11"/>
  <c r="P11"/>
  <c r="J22"/>
  <c r="K22"/>
  <c r="L22"/>
  <c r="N22"/>
  <c r="O22"/>
  <c r="P22"/>
  <c r="J30"/>
  <c r="K30"/>
  <c r="L30"/>
  <c r="N30"/>
  <c r="O30"/>
  <c r="P30"/>
  <c r="J5"/>
  <c r="K5"/>
  <c r="L5"/>
  <c r="N5"/>
  <c r="O5"/>
  <c r="P5"/>
  <c r="J26"/>
  <c r="K26"/>
  <c r="L26"/>
  <c r="N26"/>
  <c r="O26"/>
  <c r="P26"/>
  <c r="J32"/>
  <c r="K32"/>
  <c r="L32"/>
  <c r="N32"/>
  <c r="O32"/>
  <c r="P32"/>
  <c r="O7"/>
  <c r="K7"/>
  <c r="P7"/>
  <c r="N7"/>
  <c r="L7"/>
  <c r="J7"/>
  <c r="O7" i="16"/>
  <c r="P7"/>
  <c r="J31"/>
  <c r="K31"/>
  <c r="L31"/>
  <c r="N31"/>
  <c r="O31"/>
  <c r="P31"/>
  <c r="J11"/>
  <c r="K11"/>
  <c r="L11"/>
  <c r="N11"/>
  <c r="O11"/>
  <c r="P11"/>
  <c r="J9"/>
  <c r="K9"/>
  <c r="L9"/>
  <c r="N9"/>
  <c r="O9"/>
  <c r="P9"/>
  <c r="J25"/>
  <c r="K25"/>
  <c r="L25"/>
  <c r="N25"/>
  <c r="O25"/>
  <c r="P25"/>
  <c r="J30"/>
  <c r="K30"/>
  <c r="L30"/>
  <c r="N30"/>
  <c r="O30"/>
  <c r="P30"/>
  <c r="J5"/>
  <c r="K5"/>
  <c r="L5"/>
  <c r="N5"/>
  <c r="O5"/>
  <c r="P5"/>
  <c r="J19"/>
  <c r="K19"/>
  <c r="L19"/>
  <c r="N19"/>
  <c r="O19"/>
  <c r="P19"/>
  <c r="J22"/>
  <c r="K22"/>
  <c r="L22"/>
  <c r="N22"/>
  <c r="O22"/>
  <c r="P22"/>
  <c r="J24"/>
  <c r="K24"/>
  <c r="L24"/>
  <c r="N24"/>
  <c r="O24"/>
  <c r="P24"/>
  <c r="J8"/>
  <c r="K8"/>
  <c r="L8"/>
  <c r="N8"/>
  <c r="O8"/>
  <c r="P8"/>
  <c r="J12"/>
  <c r="K12"/>
  <c r="L12"/>
  <c r="N12"/>
  <c r="O12"/>
  <c r="P12"/>
  <c r="J23"/>
  <c r="K23"/>
  <c r="L23"/>
  <c r="N23"/>
  <c r="O23"/>
  <c r="P23"/>
  <c r="J32"/>
  <c r="K32"/>
  <c r="L32"/>
  <c r="N32"/>
  <c r="O32"/>
  <c r="P32"/>
  <c r="J13"/>
  <c r="K13"/>
  <c r="L13"/>
  <c r="N13"/>
  <c r="O13"/>
  <c r="P13"/>
  <c r="J14"/>
  <c r="K14"/>
  <c r="L14"/>
  <c r="N14"/>
  <c r="O14"/>
  <c r="P14"/>
  <c r="J18"/>
  <c r="K18"/>
  <c r="L18"/>
  <c r="N18"/>
  <c r="O18"/>
  <c r="P18"/>
  <c r="J17"/>
  <c r="K17"/>
  <c r="L17"/>
  <c r="N17"/>
  <c r="O17"/>
  <c r="P17"/>
  <c r="J29"/>
  <c r="K29"/>
  <c r="L29"/>
  <c r="N29"/>
  <c r="O29"/>
  <c r="P29"/>
  <c r="J6"/>
  <c r="K6"/>
  <c r="L6"/>
  <c r="N6"/>
  <c r="O6"/>
  <c r="P6"/>
  <c r="J15"/>
  <c r="K15"/>
  <c r="L15"/>
  <c r="N15"/>
  <c r="O15"/>
  <c r="P15"/>
  <c r="J27"/>
  <c r="K27"/>
  <c r="L27"/>
  <c r="N27"/>
  <c r="O27"/>
  <c r="P27"/>
  <c r="J10"/>
  <c r="K10"/>
  <c r="L10"/>
  <c r="N10"/>
  <c r="O10"/>
  <c r="P10"/>
  <c r="J26"/>
  <c r="K26"/>
  <c r="L26"/>
  <c r="N26"/>
  <c r="O26"/>
  <c r="P26"/>
  <c r="J33"/>
  <c r="K33"/>
  <c r="L33"/>
  <c r="N33"/>
  <c r="O33"/>
  <c r="P33"/>
  <c r="J2"/>
  <c r="K2"/>
  <c r="L2"/>
  <c r="N2"/>
  <c r="O2"/>
  <c r="P2"/>
  <c r="J16"/>
  <c r="K16"/>
  <c r="L16"/>
  <c r="N16"/>
  <c r="O16"/>
  <c r="P16"/>
  <c r="J21"/>
  <c r="K21"/>
  <c r="L21"/>
  <c r="N21"/>
  <c r="O21"/>
  <c r="P21"/>
  <c r="J20"/>
  <c r="K20"/>
  <c r="L20"/>
  <c r="N20"/>
  <c r="O20"/>
  <c r="P20"/>
  <c r="J28"/>
  <c r="K28"/>
  <c r="L28"/>
  <c r="N28"/>
  <c r="O28"/>
  <c r="P28"/>
  <c r="J34"/>
  <c r="K34"/>
  <c r="L34"/>
  <c r="N34"/>
  <c r="O34"/>
  <c r="P34"/>
  <c r="J3"/>
  <c r="K3"/>
  <c r="L3"/>
  <c r="N3"/>
  <c r="O3"/>
  <c r="P3"/>
  <c r="O4"/>
  <c r="K4"/>
  <c r="P4"/>
  <c r="N4"/>
  <c r="L4"/>
  <c r="J4"/>
  <c r="K8" i="15"/>
  <c r="P8"/>
  <c r="K4"/>
  <c r="O4"/>
  <c r="P4"/>
  <c r="N15"/>
  <c r="O15"/>
  <c r="K15"/>
  <c r="P15"/>
  <c r="N23"/>
  <c r="O23"/>
  <c r="K23"/>
  <c r="P23"/>
  <c r="N28"/>
  <c r="O28"/>
  <c r="K28"/>
  <c r="P28"/>
  <c r="N6"/>
  <c r="O6"/>
  <c r="K6"/>
  <c r="P6"/>
  <c r="N24"/>
  <c r="O24"/>
  <c r="K24"/>
  <c r="P24"/>
  <c r="N11"/>
  <c r="O11"/>
  <c r="K11"/>
  <c r="P11"/>
  <c r="N17"/>
  <c r="O17"/>
  <c r="K17"/>
  <c r="P17"/>
  <c r="N9"/>
  <c r="O9"/>
  <c r="K9"/>
  <c r="P9"/>
  <c r="N12"/>
  <c r="O12"/>
  <c r="K12"/>
  <c r="P12"/>
  <c r="N18"/>
  <c r="O18"/>
  <c r="K18"/>
  <c r="P18"/>
  <c r="N22"/>
  <c r="O22"/>
  <c r="K22"/>
  <c r="P22"/>
  <c r="N30"/>
  <c r="O30"/>
  <c r="K30"/>
  <c r="P30"/>
  <c r="N33"/>
  <c r="O33"/>
  <c r="K33"/>
  <c r="P33"/>
  <c r="N3"/>
  <c r="O3"/>
  <c r="K3"/>
  <c r="P3"/>
  <c r="N7"/>
  <c r="O7"/>
  <c r="K7"/>
  <c r="P7"/>
  <c r="N14"/>
  <c r="O14"/>
  <c r="K14"/>
  <c r="P14"/>
  <c r="N19"/>
  <c r="O19"/>
  <c r="K19"/>
  <c r="P19"/>
  <c r="N21"/>
  <c r="O21"/>
  <c r="K21"/>
  <c r="P21"/>
  <c r="N29"/>
  <c r="O29"/>
  <c r="K29"/>
  <c r="P29"/>
  <c r="N32"/>
  <c r="O32"/>
  <c r="K32"/>
  <c r="P32"/>
  <c r="N13"/>
  <c r="O13"/>
  <c r="K13"/>
  <c r="P13"/>
  <c r="N26"/>
  <c r="O26"/>
  <c r="K26"/>
  <c r="P26"/>
  <c r="N31"/>
  <c r="O31"/>
  <c r="K31"/>
  <c r="P31"/>
  <c r="N34"/>
  <c r="O34"/>
  <c r="K34"/>
  <c r="P34"/>
  <c r="N5"/>
  <c r="O5"/>
  <c r="K5"/>
  <c r="P5"/>
  <c r="N10"/>
  <c r="O10"/>
  <c r="K10"/>
  <c r="P10"/>
  <c r="N20"/>
  <c r="O20"/>
  <c r="K20"/>
  <c r="P20"/>
  <c r="N25"/>
  <c r="O25"/>
  <c r="K25"/>
  <c r="P25"/>
  <c r="N35"/>
  <c r="O35"/>
  <c r="K35"/>
  <c r="P35"/>
  <c r="N27"/>
  <c r="O27"/>
  <c r="K27"/>
  <c r="P27"/>
  <c r="N2"/>
  <c r="O2"/>
  <c r="K2"/>
  <c r="P2"/>
  <c r="O16"/>
  <c r="K16"/>
  <c r="P16"/>
  <c r="N16"/>
  <c r="L15"/>
  <c r="L23"/>
  <c r="L28"/>
  <c r="L6"/>
  <c r="L24"/>
  <c r="L11"/>
  <c r="L17"/>
  <c r="L9"/>
  <c r="L12"/>
  <c r="L18"/>
  <c r="L22"/>
  <c r="L30"/>
  <c r="L33"/>
  <c r="L3"/>
  <c r="L7"/>
  <c r="L14"/>
  <c r="L19"/>
  <c r="L21"/>
  <c r="L29"/>
  <c r="L32"/>
  <c r="L13"/>
  <c r="L26"/>
  <c r="L31"/>
  <c r="L34"/>
  <c r="L5"/>
  <c r="L10"/>
  <c r="L20"/>
  <c r="L25"/>
  <c r="L35"/>
  <c r="L27"/>
  <c r="L2"/>
  <c r="L16"/>
  <c r="J15"/>
  <c r="J23"/>
  <c r="J28"/>
  <c r="J6"/>
  <c r="J24"/>
  <c r="J11"/>
  <c r="J17"/>
  <c r="J9"/>
  <c r="J12"/>
  <c r="J18"/>
  <c r="J22"/>
  <c r="J30"/>
  <c r="J33"/>
  <c r="J3"/>
  <c r="J7"/>
  <c r="J14"/>
  <c r="J19"/>
  <c r="J21"/>
  <c r="J29"/>
  <c r="J32"/>
  <c r="J13"/>
  <c r="J26"/>
  <c r="J31"/>
  <c r="J34"/>
  <c r="J5"/>
  <c r="J10"/>
  <c r="J20"/>
  <c r="J25"/>
  <c r="J35"/>
  <c r="J27"/>
  <c r="J2"/>
  <c r="J16"/>
  <c r="J2" i="14"/>
  <c r="N11"/>
  <c r="O11"/>
  <c r="K11"/>
  <c r="P11"/>
  <c r="N23"/>
  <c r="O23"/>
  <c r="K23"/>
  <c r="P23"/>
  <c r="N33"/>
  <c r="O33"/>
  <c r="K33"/>
  <c r="P33"/>
  <c r="N25"/>
  <c r="O25"/>
  <c r="K25"/>
  <c r="P25"/>
  <c r="N29"/>
  <c r="O29"/>
  <c r="K29"/>
  <c r="P29"/>
  <c r="N14"/>
  <c r="O14"/>
  <c r="K14"/>
  <c r="P14"/>
  <c r="N15"/>
  <c r="O15"/>
  <c r="K15"/>
  <c r="P15"/>
  <c r="N26"/>
  <c r="O26"/>
  <c r="K26"/>
  <c r="P26"/>
  <c r="N35"/>
  <c r="O35"/>
  <c r="K35"/>
  <c r="P35"/>
  <c r="N12"/>
  <c r="O12"/>
  <c r="K12"/>
  <c r="P12"/>
  <c r="N16"/>
  <c r="O16"/>
  <c r="K16"/>
  <c r="P16"/>
  <c r="N20"/>
  <c r="O20"/>
  <c r="K20"/>
  <c r="P20"/>
  <c r="N22"/>
  <c r="O22"/>
  <c r="K22"/>
  <c r="P22"/>
  <c r="N31"/>
  <c r="O31"/>
  <c r="K31"/>
  <c r="P31"/>
  <c r="N3"/>
  <c r="O3"/>
  <c r="K3"/>
  <c r="P3"/>
  <c r="N4"/>
  <c r="O4"/>
  <c r="K4"/>
  <c r="P4"/>
  <c r="N9"/>
  <c r="O9"/>
  <c r="K9"/>
  <c r="P9"/>
  <c r="N10"/>
  <c r="O10"/>
  <c r="K10"/>
  <c r="P10"/>
  <c r="N18"/>
  <c r="O18"/>
  <c r="K18"/>
  <c r="P18"/>
  <c r="N21"/>
  <c r="O21"/>
  <c r="K21"/>
  <c r="P21"/>
  <c r="N30"/>
  <c r="O30"/>
  <c r="K30"/>
  <c r="P30"/>
  <c r="N17"/>
  <c r="O17"/>
  <c r="K17"/>
  <c r="P17"/>
  <c r="N19"/>
  <c r="O19"/>
  <c r="K19"/>
  <c r="P19"/>
  <c r="N27"/>
  <c r="O27"/>
  <c r="K27"/>
  <c r="P27"/>
  <c r="N5"/>
  <c r="O5"/>
  <c r="K5"/>
  <c r="P5"/>
  <c r="N7"/>
  <c r="O7"/>
  <c r="K7"/>
  <c r="P7"/>
  <c r="N13"/>
  <c r="O13"/>
  <c r="K13"/>
  <c r="P13"/>
  <c r="N24"/>
  <c r="O24"/>
  <c r="K24"/>
  <c r="P24"/>
  <c r="N32"/>
  <c r="O32"/>
  <c r="K32"/>
  <c r="P32"/>
  <c r="N6"/>
  <c r="O6"/>
  <c r="K6"/>
  <c r="P6"/>
  <c r="N28"/>
  <c r="O28"/>
  <c r="K28"/>
  <c r="P28"/>
  <c r="N34"/>
  <c r="O34"/>
  <c r="K34"/>
  <c r="P34"/>
  <c r="N2"/>
  <c r="O2"/>
  <c r="K2"/>
  <c r="P2"/>
  <c r="O8"/>
  <c r="K8"/>
  <c r="P8"/>
  <c r="N8"/>
  <c r="J23"/>
  <c r="L23"/>
  <c r="J33"/>
  <c r="L33"/>
  <c r="J25"/>
  <c r="L25"/>
  <c r="J29"/>
  <c r="L29"/>
  <c r="J14"/>
  <c r="L14"/>
  <c r="J15"/>
  <c r="L15"/>
  <c r="J26"/>
  <c r="L26"/>
  <c r="J35"/>
  <c r="L35"/>
  <c r="J12"/>
  <c r="L12"/>
  <c r="J16"/>
  <c r="L16"/>
  <c r="J20"/>
  <c r="L20"/>
  <c r="J22"/>
  <c r="L22"/>
  <c r="J31"/>
  <c r="L31"/>
  <c r="J3"/>
  <c r="L3"/>
  <c r="J4"/>
  <c r="L4"/>
  <c r="J9"/>
  <c r="L9"/>
  <c r="J10"/>
  <c r="L10"/>
  <c r="J18"/>
  <c r="L18"/>
  <c r="J21"/>
  <c r="L21"/>
  <c r="J30"/>
  <c r="L30"/>
  <c r="J17"/>
  <c r="L17"/>
  <c r="J19"/>
  <c r="L19"/>
  <c r="J27"/>
  <c r="L27"/>
  <c r="J5"/>
  <c r="L5"/>
  <c r="J7"/>
  <c r="L7"/>
  <c r="J13"/>
  <c r="L13"/>
  <c r="J24"/>
  <c r="L24"/>
  <c r="J32"/>
  <c r="L32"/>
  <c r="J6"/>
  <c r="L6"/>
  <c r="J28"/>
  <c r="L28"/>
  <c r="J34"/>
  <c r="L34"/>
  <c r="L2"/>
  <c r="J11"/>
  <c r="L11"/>
  <c r="L8"/>
  <c r="J8"/>
  <c r="N2" i="13"/>
  <c r="L2"/>
  <c r="O11"/>
  <c r="K11"/>
  <c r="P11"/>
  <c r="O9"/>
  <c r="K9"/>
  <c r="P9"/>
  <c r="O25"/>
  <c r="K25"/>
  <c r="P25"/>
  <c r="O30"/>
  <c r="K30"/>
  <c r="P30"/>
  <c r="O5"/>
  <c r="K5"/>
  <c r="P5"/>
  <c r="O19"/>
  <c r="K19"/>
  <c r="P19"/>
  <c r="O22"/>
  <c r="K22"/>
  <c r="P22"/>
  <c r="O24"/>
  <c r="K24"/>
  <c r="P24"/>
  <c r="O8"/>
  <c r="K8"/>
  <c r="P8"/>
  <c r="O12"/>
  <c r="K12"/>
  <c r="P12"/>
  <c r="O23"/>
  <c r="K23"/>
  <c r="P23"/>
  <c r="O32"/>
  <c r="K32"/>
  <c r="P32"/>
  <c r="O13"/>
  <c r="K13"/>
  <c r="P13"/>
  <c r="O14"/>
  <c r="K14"/>
  <c r="P14"/>
  <c r="O18"/>
  <c r="K18"/>
  <c r="P18"/>
  <c r="O17"/>
  <c r="K17"/>
  <c r="P17"/>
  <c r="O29"/>
  <c r="K29"/>
  <c r="P29"/>
  <c r="O6"/>
  <c r="K6"/>
  <c r="P6"/>
  <c r="O15"/>
  <c r="K15"/>
  <c r="P15"/>
  <c r="O27"/>
  <c r="K27"/>
  <c r="P27"/>
  <c r="O10"/>
  <c r="K10"/>
  <c r="P10"/>
  <c r="O26"/>
  <c r="K26"/>
  <c r="P26"/>
  <c r="O33"/>
  <c r="K33"/>
  <c r="P33"/>
  <c r="O2"/>
  <c r="K2"/>
  <c r="P2"/>
  <c r="O16"/>
  <c r="K16"/>
  <c r="P16"/>
  <c r="O21"/>
  <c r="K21"/>
  <c r="P21"/>
  <c r="O20"/>
  <c r="K20"/>
  <c r="P20"/>
  <c r="O28"/>
  <c r="K28"/>
  <c r="P28"/>
  <c r="O34"/>
  <c r="K34"/>
  <c r="P34"/>
  <c r="O3"/>
  <c r="K3"/>
  <c r="P3"/>
  <c r="O31"/>
  <c r="K31"/>
  <c r="P31"/>
  <c r="O7"/>
  <c r="K7"/>
  <c r="P7"/>
  <c r="O4"/>
  <c r="K4"/>
  <c r="P4"/>
  <c r="N11"/>
  <c r="N9"/>
  <c r="N25"/>
  <c r="N30"/>
  <c r="N5"/>
  <c r="N19"/>
  <c r="N22"/>
  <c r="N24"/>
  <c r="N8"/>
  <c r="N12"/>
  <c r="N23"/>
  <c r="N32"/>
  <c r="N13"/>
  <c r="N14"/>
  <c r="N18"/>
  <c r="N17"/>
  <c r="N29"/>
  <c r="N6"/>
  <c r="N15"/>
  <c r="N27"/>
  <c r="N10"/>
  <c r="N26"/>
  <c r="N33"/>
  <c r="N16"/>
  <c r="N21"/>
  <c r="N20"/>
  <c r="N28"/>
  <c r="N34"/>
  <c r="N3"/>
  <c r="N31"/>
  <c r="N7"/>
  <c r="N4"/>
  <c r="L11"/>
  <c r="L9"/>
  <c r="L25"/>
  <c r="L30"/>
  <c r="L5"/>
  <c r="L19"/>
  <c r="L22"/>
  <c r="L24"/>
  <c r="L8"/>
  <c r="L12"/>
  <c r="L23"/>
  <c r="L32"/>
  <c r="L13"/>
  <c r="L14"/>
  <c r="L18"/>
  <c r="L17"/>
  <c r="L29"/>
  <c r="L6"/>
  <c r="L15"/>
  <c r="L27"/>
  <c r="L10"/>
  <c r="L26"/>
  <c r="L33"/>
  <c r="L16"/>
  <c r="L21"/>
  <c r="L20"/>
  <c r="L28"/>
  <c r="L34"/>
  <c r="L3"/>
  <c r="L31"/>
  <c r="L7"/>
  <c r="L4"/>
  <c r="J11"/>
  <c r="J9"/>
  <c r="J25"/>
  <c r="J30"/>
  <c r="J5"/>
  <c r="J19"/>
  <c r="J22"/>
  <c r="J24"/>
  <c r="J8"/>
  <c r="J12"/>
  <c r="J23"/>
  <c r="J32"/>
  <c r="J13"/>
  <c r="J14"/>
  <c r="J18"/>
  <c r="J17"/>
  <c r="J29"/>
  <c r="J6"/>
  <c r="J15"/>
  <c r="J27"/>
  <c r="J10"/>
  <c r="J26"/>
  <c r="J33"/>
  <c r="J2"/>
  <c r="J16"/>
  <c r="J21"/>
  <c r="J20"/>
  <c r="J28"/>
  <c r="J34"/>
  <c r="J3"/>
  <c r="J31"/>
  <c r="J7"/>
  <c r="J4"/>
  <c r="K4" i="12"/>
  <c r="O4"/>
  <c r="P4"/>
  <c r="O2"/>
  <c r="K2"/>
  <c r="P2"/>
  <c r="O14"/>
  <c r="K14"/>
  <c r="P14"/>
  <c r="O22"/>
  <c r="K22"/>
  <c r="P22"/>
  <c r="O27"/>
  <c r="K27"/>
  <c r="P27"/>
  <c r="O6"/>
  <c r="K6"/>
  <c r="P6"/>
  <c r="O23"/>
  <c r="K23"/>
  <c r="P23"/>
  <c r="O10"/>
  <c r="K10"/>
  <c r="P10"/>
  <c r="O16"/>
  <c r="K16"/>
  <c r="P16"/>
  <c r="O8"/>
  <c r="K8"/>
  <c r="P8"/>
  <c r="O11"/>
  <c r="K11"/>
  <c r="P11"/>
  <c r="O17"/>
  <c r="K17"/>
  <c r="P17"/>
  <c r="O21"/>
  <c r="K21"/>
  <c r="P21"/>
  <c r="O29"/>
  <c r="K29"/>
  <c r="P29"/>
  <c r="O32"/>
  <c r="K32"/>
  <c r="P32"/>
  <c r="O3"/>
  <c r="K3"/>
  <c r="P3"/>
  <c r="O7"/>
  <c r="K7"/>
  <c r="P7"/>
  <c r="O13"/>
  <c r="K13"/>
  <c r="P13"/>
  <c r="O18"/>
  <c r="K18"/>
  <c r="P18"/>
  <c r="O20"/>
  <c r="K20"/>
  <c r="P20"/>
  <c r="O28"/>
  <c r="K28"/>
  <c r="P28"/>
  <c r="O31"/>
  <c r="K31"/>
  <c r="P31"/>
  <c r="O12"/>
  <c r="K12"/>
  <c r="P12"/>
  <c r="O25"/>
  <c r="K25"/>
  <c r="P25"/>
  <c r="O30"/>
  <c r="K30"/>
  <c r="P30"/>
  <c r="O33"/>
  <c r="K33"/>
  <c r="P33"/>
  <c r="O5"/>
  <c r="K5"/>
  <c r="P5"/>
  <c r="O9"/>
  <c r="K9"/>
  <c r="P9"/>
  <c r="O19"/>
  <c r="K19"/>
  <c r="P19"/>
  <c r="O24"/>
  <c r="K24"/>
  <c r="P24"/>
  <c r="O34"/>
  <c r="K34"/>
  <c r="P34"/>
  <c r="O26"/>
  <c r="K26"/>
  <c r="P26"/>
  <c r="O15"/>
  <c r="K15"/>
  <c r="P15"/>
  <c r="N14"/>
  <c r="N22"/>
  <c r="N27"/>
  <c r="N6"/>
  <c r="N23"/>
  <c r="N10"/>
  <c r="N16"/>
  <c r="N8"/>
  <c r="N11"/>
  <c r="N17"/>
  <c r="N21"/>
  <c r="N29"/>
  <c r="N32"/>
  <c r="N3"/>
  <c r="N7"/>
  <c r="N13"/>
  <c r="N18"/>
  <c r="N20"/>
  <c r="N28"/>
  <c r="N31"/>
  <c r="N12"/>
  <c r="N25"/>
  <c r="N30"/>
  <c r="N33"/>
  <c r="N5"/>
  <c r="N9"/>
  <c r="N19"/>
  <c r="N24"/>
  <c r="N34"/>
  <c r="N26"/>
  <c r="N2"/>
  <c r="N15"/>
  <c r="L14"/>
  <c r="L22"/>
  <c r="L27"/>
  <c r="L6"/>
  <c r="L23"/>
  <c r="L10"/>
  <c r="L16"/>
  <c r="L8"/>
  <c r="L11"/>
  <c r="L17"/>
  <c r="L21"/>
  <c r="L29"/>
  <c r="L32"/>
  <c r="L3"/>
  <c r="L7"/>
  <c r="L13"/>
  <c r="L18"/>
  <c r="L20"/>
  <c r="L28"/>
  <c r="L31"/>
  <c r="L12"/>
  <c r="L25"/>
  <c r="L30"/>
  <c r="L33"/>
  <c r="L5"/>
  <c r="L9"/>
  <c r="L19"/>
  <c r="L24"/>
  <c r="L34"/>
  <c r="L26"/>
  <c r="L2"/>
  <c r="L15"/>
  <c r="J14"/>
  <c r="J22"/>
  <c r="J27"/>
  <c r="J6"/>
  <c r="J23"/>
  <c r="J10"/>
  <c r="J16"/>
  <c r="J8"/>
  <c r="J11"/>
  <c r="J17"/>
  <c r="J21"/>
  <c r="J29"/>
  <c r="J32"/>
  <c r="J3"/>
  <c r="J7"/>
  <c r="J13"/>
  <c r="J18"/>
  <c r="J20"/>
  <c r="J28"/>
  <c r="J31"/>
  <c r="J12"/>
  <c r="J25"/>
  <c r="J30"/>
  <c r="J33"/>
  <c r="J5"/>
  <c r="J9"/>
  <c r="J19"/>
  <c r="J24"/>
  <c r="J34"/>
  <c r="J26"/>
  <c r="J2"/>
  <c r="J15"/>
  <c r="O2" i="11"/>
  <c r="K2"/>
  <c r="P2"/>
  <c r="N2"/>
  <c r="L2"/>
  <c r="J2"/>
  <c r="O23"/>
  <c r="K23"/>
  <c r="P23"/>
  <c r="O33"/>
  <c r="K33"/>
  <c r="P33"/>
  <c r="O25"/>
  <c r="K25"/>
  <c r="P25"/>
  <c r="O29"/>
  <c r="K29"/>
  <c r="P29"/>
  <c r="O14"/>
  <c r="K14"/>
  <c r="P14"/>
  <c r="O15"/>
  <c r="K15"/>
  <c r="P15"/>
  <c r="O26"/>
  <c r="K26"/>
  <c r="P26"/>
  <c r="O35"/>
  <c r="K35"/>
  <c r="P35"/>
  <c r="O12"/>
  <c r="K12"/>
  <c r="P12"/>
  <c r="O16"/>
  <c r="K16"/>
  <c r="P16"/>
  <c r="O20"/>
  <c r="K20"/>
  <c r="P20"/>
  <c r="O22"/>
  <c r="K22"/>
  <c r="P22"/>
  <c r="O31"/>
  <c r="K31"/>
  <c r="P31"/>
  <c r="O3"/>
  <c r="K3"/>
  <c r="P3"/>
  <c r="O4"/>
  <c r="K4"/>
  <c r="P4"/>
  <c r="O9"/>
  <c r="K9"/>
  <c r="P9"/>
  <c r="O10"/>
  <c r="K10"/>
  <c r="P10"/>
  <c r="O18"/>
  <c r="K18"/>
  <c r="P18"/>
  <c r="O21"/>
  <c r="K21"/>
  <c r="P21"/>
  <c r="O30"/>
  <c r="K30"/>
  <c r="P30"/>
  <c r="O17"/>
  <c r="K17"/>
  <c r="P17"/>
  <c r="O19"/>
  <c r="K19"/>
  <c r="P19"/>
  <c r="O27"/>
  <c r="K27"/>
  <c r="P27"/>
  <c r="O5"/>
  <c r="K5"/>
  <c r="P5"/>
  <c r="O7"/>
  <c r="K7"/>
  <c r="P7"/>
  <c r="O13"/>
  <c r="K13"/>
  <c r="P13"/>
  <c r="O24"/>
  <c r="K24"/>
  <c r="P24"/>
  <c r="O32"/>
  <c r="K32"/>
  <c r="P32"/>
  <c r="O6"/>
  <c r="K6"/>
  <c r="P6"/>
  <c r="O28"/>
  <c r="K28"/>
  <c r="P28"/>
  <c r="O34"/>
  <c r="K34"/>
  <c r="P34"/>
  <c r="O11"/>
  <c r="K11"/>
  <c r="P11"/>
  <c r="O8"/>
  <c r="K8"/>
  <c r="P8"/>
  <c r="N23"/>
  <c r="N33"/>
  <c r="N25"/>
  <c r="N29"/>
  <c r="N14"/>
  <c r="N15"/>
  <c r="N26"/>
  <c r="N35"/>
  <c r="N12"/>
  <c r="N16"/>
  <c r="N20"/>
  <c r="N22"/>
  <c r="N31"/>
  <c r="N3"/>
  <c r="N4"/>
  <c r="N9"/>
  <c r="N10"/>
  <c r="N18"/>
  <c r="N21"/>
  <c r="N30"/>
  <c r="N17"/>
  <c r="N19"/>
  <c r="N27"/>
  <c r="N5"/>
  <c r="N7"/>
  <c r="N13"/>
  <c r="N24"/>
  <c r="N32"/>
  <c r="N6"/>
  <c r="N28"/>
  <c r="N34"/>
  <c r="N11"/>
  <c r="N8"/>
  <c r="L23"/>
  <c r="L33"/>
  <c r="L25"/>
  <c r="L29"/>
  <c r="L14"/>
  <c r="L15"/>
  <c r="L26"/>
  <c r="L35"/>
  <c r="L12"/>
  <c r="L16"/>
  <c r="L20"/>
  <c r="L22"/>
  <c r="L31"/>
  <c r="L3"/>
  <c r="L4"/>
  <c r="L9"/>
  <c r="L10"/>
  <c r="L18"/>
  <c r="L21"/>
  <c r="L30"/>
  <c r="L17"/>
  <c r="L19"/>
  <c r="L27"/>
  <c r="L5"/>
  <c r="L7"/>
  <c r="L13"/>
  <c r="L24"/>
  <c r="L32"/>
  <c r="L6"/>
  <c r="L28"/>
  <c r="L34"/>
  <c r="L11"/>
  <c r="L8"/>
  <c r="J23"/>
  <c r="J33"/>
  <c r="J25"/>
  <c r="J29"/>
  <c r="J14"/>
  <c r="J15"/>
  <c r="J26"/>
  <c r="J35"/>
  <c r="J12"/>
  <c r="J16"/>
  <c r="J20"/>
  <c r="J22"/>
  <c r="J31"/>
  <c r="J3"/>
  <c r="J4"/>
  <c r="J9"/>
  <c r="J10"/>
  <c r="J18"/>
  <c r="J21"/>
  <c r="J30"/>
  <c r="J17"/>
  <c r="J19"/>
  <c r="J27"/>
  <c r="J5"/>
  <c r="J7"/>
  <c r="J13"/>
  <c r="J24"/>
  <c r="J32"/>
  <c r="J6"/>
  <c r="J28"/>
  <c r="J34"/>
  <c r="J11"/>
  <c r="J8"/>
  <c r="O4" i="10"/>
  <c r="K4"/>
  <c r="P4"/>
  <c r="N4"/>
  <c r="L4"/>
  <c r="J4"/>
  <c r="O11"/>
  <c r="K11"/>
  <c r="P11"/>
  <c r="O9"/>
  <c r="K9"/>
  <c r="P9"/>
  <c r="O25"/>
  <c r="K25"/>
  <c r="P25"/>
  <c r="O30"/>
  <c r="K30"/>
  <c r="P30"/>
  <c r="O5"/>
  <c r="K5"/>
  <c r="P5"/>
  <c r="O19"/>
  <c r="K19"/>
  <c r="P19"/>
  <c r="O22"/>
  <c r="K22"/>
  <c r="P22"/>
  <c r="O24"/>
  <c r="K24"/>
  <c r="P24"/>
  <c r="O8"/>
  <c r="K8"/>
  <c r="P8"/>
  <c r="O12"/>
  <c r="K12"/>
  <c r="P12"/>
  <c r="O23"/>
  <c r="K23"/>
  <c r="P23"/>
  <c r="O32"/>
  <c r="K32"/>
  <c r="P32"/>
  <c r="O13"/>
  <c r="K13"/>
  <c r="P13"/>
  <c r="O14"/>
  <c r="K14"/>
  <c r="P14"/>
  <c r="O18"/>
  <c r="K18"/>
  <c r="P18"/>
  <c r="O17"/>
  <c r="K17"/>
  <c r="P17"/>
  <c r="O29"/>
  <c r="K29"/>
  <c r="P29"/>
  <c r="O6"/>
  <c r="K6"/>
  <c r="P6"/>
  <c r="O15"/>
  <c r="K15"/>
  <c r="P15"/>
  <c r="O27"/>
  <c r="K27"/>
  <c r="P27"/>
  <c r="O10"/>
  <c r="K10"/>
  <c r="P10"/>
  <c r="O26"/>
  <c r="K26"/>
  <c r="P26"/>
  <c r="O33"/>
  <c r="K33"/>
  <c r="P33"/>
  <c r="O2"/>
  <c r="K2"/>
  <c r="P2"/>
  <c r="O16"/>
  <c r="K16"/>
  <c r="P16"/>
  <c r="O21"/>
  <c r="K21"/>
  <c r="P21"/>
  <c r="O20"/>
  <c r="K20"/>
  <c r="P20"/>
  <c r="O28"/>
  <c r="K28"/>
  <c r="P28"/>
  <c r="O34"/>
  <c r="K34"/>
  <c r="P34"/>
  <c r="O3"/>
  <c r="K3"/>
  <c r="P3"/>
  <c r="O31"/>
  <c r="K31"/>
  <c r="P31"/>
  <c r="O7"/>
  <c r="K7"/>
  <c r="P7"/>
  <c r="N7"/>
  <c r="N11"/>
  <c r="N9"/>
  <c r="N25"/>
  <c r="N30"/>
  <c r="N5"/>
  <c r="N19"/>
  <c r="N22"/>
  <c r="N24"/>
  <c r="N8"/>
  <c r="N12"/>
  <c r="N23"/>
  <c r="N32"/>
  <c r="N13"/>
  <c r="N14"/>
  <c r="N18"/>
  <c r="N17"/>
  <c r="N29"/>
  <c r="N6"/>
  <c r="N15"/>
  <c r="N27"/>
  <c r="N10"/>
  <c r="N26"/>
  <c r="N33"/>
  <c r="N2"/>
  <c r="N16"/>
  <c r="N21"/>
  <c r="N20"/>
  <c r="N28"/>
  <c r="N34"/>
  <c r="N3"/>
  <c r="N31"/>
  <c r="L11"/>
  <c r="L9"/>
  <c r="L25"/>
  <c r="L30"/>
  <c r="L5"/>
  <c r="L19"/>
  <c r="L22"/>
  <c r="L24"/>
  <c r="L8"/>
  <c r="L12"/>
  <c r="L23"/>
  <c r="L32"/>
  <c r="L13"/>
  <c r="L14"/>
  <c r="L18"/>
  <c r="L17"/>
  <c r="L29"/>
  <c r="L6"/>
  <c r="L15"/>
  <c r="L27"/>
  <c r="L10"/>
  <c r="L26"/>
  <c r="L33"/>
  <c r="L2"/>
  <c r="L16"/>
  <c r="L21"/>
  <c r="L20"/>
  <c r="L28"/>
  <c r="L34"/>
  <c r="L3"/>
  <c r="L31"/>
  <c r="L7"/>
  <c r="J11"/>
  <c r="J9"/>
  <c r="J25"/>
  <c r="J30"/>
  <c r="J5"/>
  <c r="J19"/>
  <c r="J22"/>
  <c r="J24"/>
  <c r="J8"/>
  <c r="J12"/>
  <c r="J23"/>
  <c r="J32"/>
  <c r="J13"/>
  <c r="J14"/>
  <c r="J18"/>
  <c r="J17"/>
  <c r="J29"/>
  <c r="J6"/>
  <c r="J15"/>
  <c r="J27"/>
  <c r="J10"/>
  <c r="J26"/>
  <c r="J33"/>
  <c r="J2"/>
  <c r="J16"/>
  <c r="J21"/>
  <c r="J20"/>
  <c r="J28"/>
  <c r="J34"/>
  <c r="J3"/>
  <c r="J31"/>
  <c r="J7"/>
  <c r="O2" i="9"/>
  <c r="K2"/>
  <c r="P2"/>
  <c r="N2"/>
  <c r="L2"/>
  <c r="J2"/>
  <c r="O14"/>
  <c r="K14"/>
  <c r="P14"/>
  <c r="O22"/>
  <c r="K22"/>
  <c r="P22"/>
  <c r="O27"/>
  <c r="K27"/>
  <c r="P27"/>
  <c r="O6"/>
  <c r="K6"/>
  <c r="P6"/>
  <c r="O23"/>
  <c r="K23"/>
  <c r="P23"/>
  <c r="O10"/>
  <c r="K10"/>
  <c r="P10"/>
  <c r="O16"/>
  <c r="K16"/>
  <c r="P16"/>
  <c r="O8"/>
  <c r="K8"/>
  <c r="P8"/>
  <c r="O11"/>
  <c r="K11"/>
  <c r="P11"/>
  <c r="O17"/>
  <c r="K17"/>
  <c r="P17"/>
  <c r="O21"/>
  <c r="K21"/>
  <c r="P21"/>
  <c r="O29"/>
  <c r="K29"/>
  <c r="P29"/>
  <c r="O32"/>
  <c r="K32"/>
  <c r="P32"/>
  <c r="O3"/>
  <c r="K3"/>
  <c r="P3"/>
  <c r="O4"/>
  <c r="K4"/>
  <c r="P4"/>
  <c r="O7"/>
  <c r="K7"/>
  <c r="P7"/>
  <c r="O13"/>
  <c r="K13"/>
  <c r="P13"/>
  <c r="O18"/>
  <c r="K18"/>
  <c r="P18"/>
  <c r="O20"/>
  <c r="K20"/>
  <c r="P20"/>
  <c r="O28"/>
  <c r="K28"/>
  <c r="P28"/>
  <c r="O31"/>
  <c r="K31"/>
  <c r="P31"/>
  <c r="O12"/>
  <c r="K12"/>
  <c r="P12"/>
  <c r="O25"/>
  <c r="K25"/>
  <c r="P25"/>
  <c r="O30"/>
  <c r="K30"/>
  <c r="P30"/>
  <c r="O33"/>
  <c r="K33"/>
  <c r="P33"/>
  <c r="O5"/>
  <c r="K5"/>
  <c r="P5"/>
  <c r="O9"/>
  <c r="K9"/>
  <c r="P9"/>
  <c r="O19"/>
  <c r="K19"/>
  <c r="P19"/>
  <c r="O24"/>
  <c r="K24"/>
  <c r="P24"/>
  <c r="O34"/>
  <c r="K34"/>
  <c r="P34"/>
  <c r="O26"/>
  <c r="K26"/>
  <c r="P26"/>
  <c r="O15"/>
  <c r="K15"/>
  <c r="P15"/>
  <c r="N14"/>
  <c r="N22"/>
  <c r="N27"/>
  <c r="N6"/>
  <c r="N23"/>
  <c r="N10"/>
  <c r="N16"/>
  <c r="N8"/>
  <c r="N11"/>
  <c r="N17"/>
  <c r="N21"/>
  <c r="N29"/>
  <c r="N32"/>
  <c r="N3"/>
  <c r="N4"/>
  <c r="N7"/>
  <c r="N13"/>
  <c r="N18"/>
  <c r="N20"/>
  <c r="N28"/>
  <c r="N31"/>
  <c r="N12"/>
  <c r="N25"/>
  <c r="N30"/>
  <c r="N33"/>
  <c r="N5"/>
  <c r="N9"/>
  <c r="N19"/>
  <c r="N24"/>
  <c r="N34"/>
  <c r="N26"/>
  <c r="N15"/>
  <c r="L14"/>
  <c r="L22"/>
  <c r="L27"/>
  <c r="L6"/>
  <c r="L23"/>
  <c r="L10"/>
  <c r="L16"/>
  <c r="L8"/>
  <c r="L11"/>
  <c r="L17"/>
  <c r="L21"/>
  <c r="L29"/>
  <c r="L32"/>
  <c r="L3"/>
  <c r="L4"/>
  <c r="L7"/>
  <c r="L13"/>
  <c r="L18"/>
  <c r="L20"/>
  <c r="L28"/>
  <c r="L31"/>
  <c r="L12"/>
  <c r="L25"/>
  <c r="L30"/>
  <c r="L33"/>
  <c r="L5"/>
  <c r="L9"/>
  <c r="L19"/>
  <c r="L24"/>
  <c r="L34"/>
  <c r="L26"/>
  <c r="L15"/>
  <c r="J14"/>
  <c r="J22"/>
  <c r="J27"/>
  <c r="J6"/>
  <c r="J23"/>
  <c r="J10"/>
  <c r="J16"/>
  <c r="J8"/>
  <c r="J11"/>
  <c r="J17"/>
  <c r="J21"/>
  <c r="J29"/>
  <c r="J32"/>
  <c r="J3"/>
  <c r="J4"/>
  <c r="J7"/>
  <c r="J13"/>
  <c r="J18"/>
  <c r="J20"/>
  <c r="J28"/>
  <c r="J31"/>
  <c r="J12"/>
  <c r="J25"/>
  <c r="J30"/>
  <c r="J33"/>
  <c r="J5"/>
  <c r="J9"/>
  <c r="J19"/>
  <c r="J24"/>
  <c r="J34"/>
  <c r="J26"/>
  <c r="J15"/>
  <c r="O23" i="8"/>
  <c r="K23"/>
  <c r="P23"/>
  <c r="O33"/>
  <c r="K33"/>
  <c r="P33"/>
  <c r="O25"/>
  <c r="K25"/>
  <c r="P25"/>
  <c r="O29"/>
  <c r="K29"/>
  <c r="P29"/>
  <c r="O14"/>
  <c r="K14"/>
  <c r="P14"/>
  <c r="O15"/>
  <c r="K15"/>
  <c r="P15"/>
  <c r="O26"/>
  <c r="K26"/>
  <c r="P26"/>
  <c r="O35"/>
  <c r="K35"/>
  <c r="P35"/>
  <c r="O12"/>
  <c r="K12"/>
  <c r="P12"/>
  <c r="O16"/>
  <c r="K16"/>
  <c r="P16"/>
  <c r="O20"/>
  <c r="K20"/>
  <c r="P20"/>
  <c r="O22"/>
  <c r="K22"/>
  <c r="P22"/>
  <c r="O31"/>
  <c r="K31"/>
  <c r="P31"/>
  <c r="O3"/>
  <c r="K3"/>
  <c r="P3"/>
  <c r="O4"/>
  <c r="K4"/>
  <c r="P4"/>
  <c r="O9"/>
  <c r="K9"/>
  <c r="P9"/>
  <c r="O10"/>
  <c r="K10"/>
  <c r="P10"/>
  <c r="O18"/>
  <c r="K18"/>
  <c r="P18"/>
  <c r="O21"/>
  <c r="K21"/>
  <c r="P21"/>
  <c r="O30"/>
  <c r="K30"/>
  <c r="P30"/>
  <c r="O17"/>
  <c r="K17"/>
  <c r="P17"/>
  <c r="O19"/>
  <c r="K19"/>
  <c r="P19"/>
  <c r="O27"/>
  <c r="K27"/>
  <c r="P27"/>
  <c r="O5"/>
  <c r="K5"/>
  <c r="P5"/>
  <c r="O7"/>
  <c r="K7"/>
  <c r="P7"/>
  <c r="O13"/>
  <c r="K13"/>
  <c r="P13"/>
  <c r="O24"/>
  <c r="K24"/>
  <c r="P24"/>
  <c r="O32"/>
  <c r="K32"/>
  <c r="P32"/>
  <c r="O6"/>
  <c r="K6"/>
  <c r="P6"/>
  <c r="O28"/>
  <c r="K28"/>
  <c r="P28"/>
  <c r="O34"/>
  <c r="K34"/>
  <c r="P34"/>
  <c r="O2"/>
  <c r="K2"/>
  <c r="P2"/>
  <c r="O11"/>
  <c r="K11"/>
  <c r="P11"/>
  <c r="O8"/>
  <c r="K8"/>
  <c r="P8"/>
  <c r="N23"/>
  <c r="N33"/>
  <c r="N25"/>
  <c r="N29"/>
  <c r="N14"/>
  <c r="N15"/>
  <c r="N26"/>
  <c r="N35"/>
  <c r="N12"/>
  <c r="N16"/>
  <c r="N20"/>
  <c r="N22"/>
  <c r="N31"/>
  <c r="N3"/>
  <c r="N4"/>
  <c r="N9"/>
  <c r="N10"/>
  <c r="N18"/>
  <c r="N21"/>
  <c r="N30"/>
  <c r="N17"/>
  <c r="N19"/>
  <c r="N27"/>
  <c r="N5"/>
  <c r="N7"/>
  <c r="N13"/>
  <c r="N24"/>
  <c r="N32"/>
  <c r="N6"/>
  <c r="N28"/>
  <c r="N34"/>
  <c r="N2"/>
  <c r="N11"/>
  <c r="N8"/>
  <c r="L23"/>
  <c r="L33"/>
  <c r="L25"/>
  <c r="L29"/>
  <c r="L14"/>
  <c r="L15"/>
  <c r="L26"/>
  <c r="L35"/>
  <c r="L12"/>
  <c r="L16"/>
  <c r="L20"/>
  <c r="L22"/>
  <c r="L31"/>
  <c r="L3"/>
  <c r="L4"/>
  <c r="L9"/>
  <c r="L10"/>
  <c r="L18"/>
  <c r="L21"/>
  <c r="L30"/>
  <c r="L17"/>
  <c r="L19"/>
  <c r="L27"/>
  <c r="L5"/>
  <c r="L7"/>
  <c r="L13"/>
  <c r="L24"/>
  <c r="L32"/>
  <c r="L6"/>
  <c r="L28"/>
  <c r="L34"/>
  <c r="L2"/>
  <c r="L11"/>
  <c r="L8"/>
  <c r="J23"/>
  <c r="J33"/>
  <c r="J25"/>
  <c r="J29"/>
  <c r="J14"/>
  <c r="J15"/>
  <c r="J26"/>
  <c r="J35"/>
  <c r="J12"/>
  <c r="J16"/>
  <c r="J20"/>
  <c r="J22"/>
  <c r="J31"/>
  <c r="J3"/>
  <c r="J4"/>
  <c r="J9"/>
  <c r="J10"/>
  <c r="J18"/>
  <c r="J21"/>
  <c r="J30"/>
  <c r="J17"/>
  <c r="J19"/>
  <c r="J27"/>
  <c r="J5"/>
  <c r="J7"/>
  <c r="J13"/>
  <c r="J24"/>
  <c r="J32"/>
  <c r="J6"/>
  <c r="J28"/>
  <c r="J34"/>
  <c r="J2"/>
  <c r="J11"/>
  <c r="J8"/>
  <c r="O2" i="6"/>
  <c r="K2"/>
  <c r="P2"/>
  <c r="O3"/>
  <c r="K3"/>
  <c r="P3"/>
  <c r="O4"/>
  <c r="K4"/>
  <c r="P4"/>
  <c r="O5"/>
  <c r="K5"/>
  <c r="P5"/>
  <c r="O6"/>
  <c r="K6"/>
  <c r="P6"/>
  <c r="O7"/>
  <c r="K7"/>
  <c r="P7"/>
  <c r="O8"/>
  <c r="K8"/>
  <c r="P8"/>
  <c r="O9"/>
  <c r="K9"/>
  <c r="P9"/>
  <c r="O10"/>
  <c r="K10"/>
  <c r="P10"/>
  <c r="O11"/>
  <c r="K11"/>
  <c r="P11"/>
  <c r="O12"/>
  <c r="K12"/>
  <c r="P12"/>
  <c r="O13"/>
  <c r="K13"/>
  <c r="P13"/>
  <c r="O14"/>
  <c r="K14"/>
  <c r="P14"/>
  <c r="O15"/>
  <c r="K15"/>
  <c r="P15"/>
  <c r="O16"/>
  <c r="K16"/>
  <c r="P16"/>
  <c r="O17"/>
  <c r="K17"/>
  <c r="P17"/>
  <c r="O18"/>
  <c r="K18"/>
  <c r="P18"/>
  <c r="O19"/>
  <c r="K19"/>
  <c r="P19"/>
  <c r="O20"/>
  <c r="K20"/>
  <c r="P20"/>
  <c r="O21"/>
  <c r="K21"/>
  <c r="P21"/>
  <c r="O22"/>
  <c r="K22"/>
  <c r="P22"/>
  <c r="O23"/>
  <c r="K23"/>
  <c r="P23"/>
  <c r="O24"/>
  <c r="K24"/>
  <c r="P24"/>
  <c r="O25"/>
  <c r="K25"/>
  <c r="P25"/>
  <c r="O26"/>
  <c r="K26"/>
  <c r="P26"/>
  <c r="O27"/>
  <c r="K27"/>
  <c r="P27"/>
  <c r="O28"/>
  <c r="K28"/>
  <c r="P28"/>
  <c r="O29"/>
  <c r="K29"/>
  <c r="P29"/>
  <c r="O30"/>
  <c r="K30"/>
  <c r="P30"/>
  <c r="O31"/>
  <c r="K31"/>
  <c r="P31"/>
  <c r="O32"/>
  <c r="K32"/>
  <c r="P32"/>
  <c r="O33"/>
  <c r="K33"/>
  <c r="P33"/>
  <c r="O34"/>
  <c r="K34"/>
  <c r="P34"/>
  <c r="N2"/>
  <c r="L2"/>
  <c r="J2"/>
  <c r="N34"/>
  <c r="L34"/>
  <c r="J34"/>
  <c r="N33"/>
  <c r="L33"/>
  <c r="J33"/>
  <c r="N32"/>
  <c r="L32"/>
  <c r="J32"/>
  <c r="N31"/>
  <c r="L31"/>
  <c r="J31"/>
  <c r="N30"/>
  <c r="L30"/>
  <c r="J30"/>
  <c r="N29"/>
  <c r="L29"/>
  <c r="J29"/>
  <c r="N28"/>
  <c r="L28"/>
  <c r="J28"/>
  <c r="N27"/>
  <c r="L27"/>
  <c r="J27"/>
  <c r="N26"/>
  <c r="L26"/>
  <c r="J26"/>
  <c r="N25"/>
  <c r="L25"/>
  <c r="J25"/>
  <c r="N24"/>
  <c r="L24"/>
  <c r="J24"/>
  <c r="N23"/>
  <c r="L23"/>
  <c r="J23"/>
  <c r="N22"/>
  <c r="L22"/>
  <c r="J22"/>
  <c r="N21"/>
  <c r="L21"/>
  <c r="J21"/>
  <c r="N20"/>
  <c r="L20"/>
  <c r="J20"/>
  <c r="N19"/>
  <c r="L19"/>
  <c r="J19"/>
  <c r="N18"/>
  <c r="L18"/>
  <c r="J18"/>
  <c r="N17"/>
  <c r="L17"/>
  <c r="J17"/>
  <c r="N16"/>
  <c r="L16"/>
  <c r="J16"/>
  <c r="N15"/>
  <c r="L15"/>
  <c r="J15"/>
  <c r="N14"/>
  <c r="L14"/>
  <c r="J14"/>
  <c r="N13"/>
  <c r="L13"/>
  <c r="J13"/>
  <c r="N12"/>
  <c r="L12"/>
  <c r="J12"/>
  <c r="N11"/>
  <c r="L11"/>
  <c r="J11"/>
  <c r="N10"/>
  <c r="L10"/>
  <c r="J10"/>
  <c r="N9"/>
  <c r="L9"/>
  <c r="J9"/>
  <c r="N8"/>
  <c r="L8"/>
  <c r="J8"/>
  <c r="N7"/>
  <c r="L7"/>
  <c r="J7"/>
  <c r="N6"/>
  <c r="L6"/>
  <c r="J6"/>
  <c r="N5"/>
  <c r="L5"/>
  <c r="J5"/>
  <c r="N4"/>
  <c r="L4"/>
  <c r="J4"/>
  <c r="N3"/>
  <c r="L3"/>
  <c r="J3"/>
  <c r="A13" i="5"/>
  <c r="K13"/>
  <c r="O13"/>
  <c r="P13"/>
  <c r="A2"/>
  <c r="O2"/>
  <c r="K2"/>
  <c r="P2"/>
  <c r="A3"/>
  <c r="N2"/>
  <c r="L2"/>
  <c r="J2"/>
  <c r="A11"/>
  <c r="O17"/>
  <c r="K17"/>
  <c r="P17"/>
  <c r="N17"/>
  <c r="L17"/>
  <c r="J17"/>
  <c r="A17"/>
  <c r="O26"/>
  <c r="K26"/>
  <c r="P26"/>
  <c r="N26"/>
  <c r="L26"/>
  <c r="J26"/>
  <c r="A26"/>
  <c r="O34"/>
  <c r="K34"/>
  <c r="P34"/>
  <c r="N34"/>
  <c r="L34"/>
  <c r="J34"/>
  <c r="A34"/>
  <c r="O24"/>
  <c r="K24"/>
  <c r="P24"/>
  <c r="N24"/>
  <c r="L24"/>
  <c r="J24"/>
  <c r="A24"/>
  <c r="O9"/>
  <c r="K9"/>
  <c r="P9"/>
  <c r="N9"/>
  <c r="L9"/>
  <c r="J9"/>
  <c r="A9"/>
  <c r="O5"/>
  <c r="K5"/>
  <c r="P5"/>
  <c r="N5"/>
  <c r="L5"/>
  <c r="J5"/>
  <c r="A5"/>
  <c r="O30"/>
  <c r="K30"/>
  <c r="P30"/>
  <c r="N30"/>
  <c r="L30"/>
  <c r="J30"/>
  <c r="A30"/>
  <c r="O31"/>
  <c r="K31"/>
  <c r="P31"/>
  <c r="N31"/>
  <c r="L31"/>
  <c r="J31"/>
  <c r="A31"/>
  <c r="O28"/>
  <c r="K28"/>
  <c r="P28"/>
  <c r="N28"/>
  <c r="L28"/>
  <c r="J28"/>
  <c r="A28"/>
  <c r="O20"/>
  <c r="K20"/>
  <c r="P20"/>
  <c r="N20"/>
  <c r="L20"/>
  <c r="J20"/>
  <c r="A20"/>
  <c r="O18"/>
  <c r="K18"/>
  <c r="P18"/>
  <c r="N18"/>
  <c r="L18"/>
  <c r="J18"/>
  <c r="A18"/>
  <c r="O32"/>
  <c r="K32"/>
  <c r="P32"/>
  <c r="N32"/>
  <c r="L32"/>
  <c r="J32"/>
  <c r="A32"/>
  <c r="O29"/>
  <c r="K29"/>
  <c r="P29"/>
  <c r="N29"/>
  <c r="L29"/>
  <c r="J29"/>
  <c r="A29"/>
  <c r="O11"/>
  <c r="K11"/>
  <c r="P11"/>
  <c r="N11"/>
  <c r="L11"/>
  <c r="J11"/>
  <c r="O8"/>
  <c r="K8"/>
  <c r="P8"/>
  <c r="N8"/>
  <c r="L8"/>
  <c r="J8"/>
  <c r="A8"/>
  <c r="O10"/>
  <c r="K10"/>
  <c r="P10"/>
  <c r="N10"/>
  <c r="L10"/>
  <c r="J10"/>
  <c r="A10"/>
  <c r="O22"/>
  <c r="K22"/>
  <c r="P22"/>
  <c r="N22"/>
  <c r="L22"/>
  <c r="J22"/>
  <c r="A22"/>
  <c r="O15"/>
  <c r="K15"/>
  <c r="P15"/>
  <c r="N15"/>
  <c r="L15"/>
  <c r="J15"/>
  <c r="A15"/>
  <c r="O19"/>
  <c r="K19"/>
  <c r="P19"/>
  <c r="N19"/>
  <c r="L19"/>
  <c r="J19"/>
  <c r="A19"/>
  <c r="O33"/>
  <c r="K33"/>
  <c r="P33"/>
  <c r="N33"/>
  <c r="L33"/>
  <c r="J33"/>
  <c r="A33"/>
  <c r="O25"/>
  <c r="K25"/>
  <c r="P25"/>
  <c r="N25"/>
  <c r="L25"/>
  <c r="J25"/>
  <c r="A25"/>
  <c r="O12"/>
  <c r="K12"/>
  <c r="P12"/>
  <c r="N12"/>
  <c r="L12"/>
  <c r="J12"/>
  <c r="A12"/>
  <c r="O7"/>
  <c r="K7"/>
  <c r="P7"/>
  <c r="N7"/>
  <c r="L7"/>
  <c r="J7"/>
  <c r="A7"/>
  <c r="O4"/>
  <c r="K4"/>
  <c r="P4"/>
  <c r="N4"/>
  <c r="L4"/>
  <c r="J4"/>
  <c r="A4"/>
  <c r="O3"/>
  <c r="K3"/>
  <c r="P3"/>
  <c r="N3"/>
  <c r="L3"/>
  <c r="J3"/>
  <c r="O21"/>
  <c r="K21"/>
  <c r="P21"/>
  <c r="N21"/>
  <c r="L21"/>
  <c r="J21"/>
  <c r="A21"/>
  <c r="O16"/>
  <c r="K16"/>
  <c r="P16"/>
  <c r="N16"/>
  <c r="L16"/>
  <c r="J16"/>
  <c r="A16"/>
  <c r="O23"/>
  <c r="K23"/>
  <c r="P23"/>
  <c r="N23"/>
  <c r="L23"/>
  <c r="J23"/>
  <c r="A23"/>
  <c r="O6"/>
  <c r="K6"/>
  <c r="P6"/>
  <c r="N6"/>
  <c r="L6"/>
  <c r="J6"/>
  <c r="A6"/>
  <c r="O27"/>
  <c r="K27"/>
  <c r="P27"/>
  <c r="N27"/>
  <c r="L27"/>
  <c r="J27"/>
  <c r="A27"/>
  <c r="O14"/>
  <c r="K14"/>
  <c r="P14"/>
  <c r="N14"/>
  <c r="L14"/>
  <c r="J14"/>
  <c r="A14"/>
  <c r="O6" i="3"/>
  <c r="K6"/>
  <c r="P6"/>
  <c r="P13"/>
  <c r="P3"/>
  <c r="P34"/>
  <c r="P28"/>
  <c r="P21"/>
  <c r="P27"/>
  <c r="P29"/>
  <c r="P14"/>
  <c r="P8"/>
  <c r="P24"/>
  <c r="P5"/>
  <c r="P30"/>
  <c r="P25"/>
  <c r="P4"/>
  <c r="P7"/>
  <c r="P31"/>
  <c r="P20"/>
  <c r="P16"/>
  <c r="P2"/>
  <c r="P33"/>
  <c r="P26"/>
  <c r="P10"/>
  <c r="P15"/>
  <c r="P17"/>
  <c r="P18"/>
  <c r="P32"/>
  <c r="P23"/>
  <c r="P12"/>
  <c r="P22"/>
  <c r="P19"/>
  <c r="P9"/>
  <c r="P11"/>
</calcChain>
</file>

<file path=xl/sharedStrings.xml><?xml version="1.0" encoding="utf-8"?>
<sst xmlns="http://schemas.openxmlformats.org/spreadsheetml/2006/main" count="11666" uniqueCount="4561">
  <si>
    <t>Candidate_41_Name</t>
  </si>
  <si>
    <t>Candidate_41_Party</t>
  </si>
  <si>
    <t>Candidate_41_Vote</t>
  </si>
  <si>
    <t>Candidate_42_Name</t>
  </si>
  <si>
    <t>Candidate_42_Party</t>
  </si>
  <si>
    <t>Candidate_42_Vote</t>
  </si>
  <si>
    <t>Candidate_43_Name</t>
  </si>
  <si>
    <t>Candidate_43_Party</t>
  </si>
  <si>
    <t>Candidate_43_Vote</t>
  </si>
  <si>
    <t>Candidate_44_Name</t>
  </si>
  <si>
    <t>Candidate_44_Party</t>
  </si>
  <si>
    <t>Candidate_44_Vote</t>
  </si>
  <si>
    <t>Candidate_45_Name</t>
  </si>
  <si>
    <t>Candidate_45_Party</t>
  </si>
  <si>
    <t>Candidate_45_Vote</t>
  </si>
  <si>
    <t>Candidate_46_Name</t>
  </si>
  <si>
    <t>Candidate_46_Party</t>
  </si>
  <si>
    <t>Candidate_46_Vote</t>
  </si>
  <si>
    <t>Candidate_47_Name</t>
  </si>
  <si>
    <t>Candidate_47_Party</t>
  </si>
  <si>
    <t>Candidate_47_Vote</t>
  </si>
  <si>
    <t>Candidate_48_Party</t>
  </si>
  <si>
    <t>Candidate_48_Vote</t>
  </si>
  <si>
    <t>Candidate_49_Name</t>
  </si>
  <si>
    <t>Candidate_49_Party</t>
  </si>
  <si>
    <t>Candidate_49_Vote</t>
  </si>
  <si>
    <t>Candidate_50_Name</t>
  </si>
  <si>
    <t>Candidate_50_Party</t>
  </si>
  <si>
    <t>Candidate_50_Vote</t>
  </si>
  <si>
    <t>KIRBY, WILLIAM F</t>
  </si>
  <si>
    <t>REMMEL, H L</t>
  </si>
  <si>
    <t>BROUSSARD, ROBERT F</t>
  </si>
  <si>
    <t>0642AR3</t>
  </si>
  <si>
    <t>0642LA3</t>
  </si>
  <si>
    <t>0672LA3</t>
  </si>
  <si>
    <t>0692AR2</t>
  </si>
  <si>
    <t>0692GA2</t>
  </si>
  <si>
    <t>0702IL3</t>
  </si>
  <si>
    <t>0762AL3</t>
  </si>
  <si>
    <t>0792CO3</t>
  </si>
  <si>
    <t>0862HI1</t>
  </si>
  <si>
    <t>0872AR2</t>
  </si>
  <si>
    <t>LONG, OREN E</t>
  </si>
  <si>
    <t>0872HI2</t>
  </si>
  <si>
    <t>0902AR3</t>
  </si>
  <si>
    <t>JOHNSTON, J. BENNETT</t>
  </si>
  <si>
    <t>0982FL2</t>
  </si>
  <si>
    <t>Democrat</t>
    <phoneticPr fontId="1" type="noConversion"/>
  </si>
  <si>
    <t>0642OK3</t>
  </si>
  <si>
    <t>0642AZ3</t>
  </si>
  <si>
    <t>0642CO3</t>
  </si>
  <si>
    <t>0642ID3</t>
  </si>
  <si>
    <t>0642NV3</t>
  </si>
  <si>
    <t>0642UT3</t>
  </si>
  <si>
    <t>0642OR3</t>
  </si>
  <si>
    <t>0642CA3</t>
  </si>
  <si>
    <t>0642WA3</t>
  </si>
  <si>
    <t>STUBBS, W R</t>
  </si>
  <si>
    <t>RICKER, ALLAN W</t>
  </si>
  <si>
    <t>DICKERSON,</t>
  </si>
  <si>
    <t>CATLIN, FRANK D</t>
  </si>
  <si>
    <t>DAWSON, CLYDE C</t>
  </si>
  <si>
    <t>MILLER, MARY E</t>
  </si>
  <si>
    <t>SHAFROTH, JOHN F</t>
  </si>
  <si>
    <t>SMITH, HENRY C</t>
  </si>
  <si>
    <t>DIXON, JOSEPH M</t>
  </si>
  <si>
    <t>BOURNE, JONATHAN JR</t>
  </si>
  <si>
    <t>CLARK, A E</t>
  </si>
  <si>
    <t>LANE, HARRY</t>
  </si>
  <si>
    <t>PAGET, B LEE</t>
  </si>
  <si>
    <t>SELLING, BEN</t>
  </si>
  <si>
    <t>Candidate_13_Name</t>
  </si>
  <si>
    <t>Candidate_13_Party</t>
  </si>
  <si>
    <t>Candidate_13_Vote</t>
  </si>
  <si>
    <t>Candidate_14_Name</t>
  </si>
  <si>
    <t>Candidate_14_Party</t>
  </si>
  <si>
    <t>Candidate_14_Vote</t>
  </si>
  <si>
    <t>Independent</t>
    <phoneticPr fontId="1" type="noConversion"/>
  </si>
  <si>
    <t>Candidate_18_Party</t>
  </si>
  <si>
    <t>Candidate_18_Vote</t>
  </si>
  <si>
    <t>Candidate_19_Name</t>
  </si>
  <si>
    <t>Candidate_19_Party</t>
  </si>
  <si>
    <t>Candidate_19_Vote</t>
  </si>
  <si>
    <t>Candidate_20_Name</t>
  </si>
  <si>
    <t>Candidate_20_Party</t>
  </si>
  <si>
    <t>Candidate_20_Vote</t>
  </si>
  <si>
    <t>Candidate_21_Name</t>
  </si>
  <si>
    <t>Candidate_24_Name</t>
  </si>
  <si>
    <t>Candidate_24_Party</t>
  </si>
  <si>
    <t>Candidate_24_Vote</t>
  </si>
  <si>
    <t>Candidate_25_Name</t>
  </si>
  <si>
    <t>Candidate_25_Party</t>
  </si>
  <si>
    <t>Candidate_25_Vote</t>
  </si>
  <si>
    <t>Candidate_26_Name</t>
  </si>
  <si>
    <t>Candidate_26_Party</t>
  </si>
  <si>
    <t>Candidate_26_Vote</t>
  </si>
  <si>
    <t>Candidate_27_Name</t>
  </si>
  <si>
    <t>Candidate_27_Party</t>
  </si>
  <si>
    <t>Candidate_27_Vote</t>
  </si>
  <si>
    <t>Candidate_28_Name</t>
  </si>
  <si>
    <t>Candidate_28_Party</t>
  </si>
  <si>
    <t>Candidate_28_Vote</t>
  </si>
  <si>
    <t>Candidate_29_Name</t>
  </si>
  <si>
    <t>Candidate_29_Party</t>
  </si>
  <si>
    <t>Candidate_29_Vote</t>
  </si>
  <si>
    <t>Candidate_30_Name</t>
  </si>
  <si>
    <t>Candidate_30_Party</t>
  </si>
  <si>
    <t>Candidate_30_Vote</t>
  </si>
  <si>
    <t>Candidate_31_Name</t>
  </si>
  <si>
    <t>Candidate_31_Party</t>
  </si>
  <si>
    <t>Candidate_31_Vote</t>
  </si>
  <si>
    <t>Candidate_32_Name</t>
  </si>
  <si>
    <t>Candidate_32_Party</t>
  </si>
  <si>
    <t>Candidate_32_Vote</t>
  </si>
  <si>
    <t>Candidate_33_Name</t>
  </si>
  <si>
    <t>Candidate_33_Party</t>
  </si>
  <si>
    <t>Candidate_33_Vote</t>
  </si>
  <si>
    <t>Candidate_34_Name</t>
  </si>
  <si>
    <t>Candidate_34_Party</t>
  </si>
  <si>
    <t>Candidate_34_Vote</t>
  </si>
  <si>
    <t>MATHEWS, JAMES</t>
  </si>
  <si>
    <t>HOGAN, TIMOTHY S</t>
  </si>
  <si>
    <t>HARDING, WARREN G</t>
  </si>
  <si>
    <t>GARFORD, ARTHUR L</t>
  </si>
  <si>
    <t>HITCHENS, E L</t>
  </si>
  <si>
    <t>HUSTING, PAUL O</t>
  </si>
  <si>
    <t>MCGOVERN, FRANCIS E</t>
  </si>
  <si>
    <t>CONNOLLY,</t>
  </si>
  <si>
    <t>SCHENK,</t>
  </si>
  <si>
    <t>MCCRILLIS,</t>
  </si>
  <si>
    <t>CHRISTIAN,</t>
  </si>
  <si>
    <t>SPURGEON,</t>
  </si>
  <si>
    <t>NEELEY, GEORGE A</t>
  </si>
  <si>
    <t>HOFFMAN, CHRISTIAN BALSAC</t>
  </si>
  <si>
    <t>DELAY, EARLE R</t>
  </si>
  <si>
    <t>MURDOCK, VICTOR</t>
  </si>
  <si>
    <t>STONE, WILLIAM J</t>
  </si>
  <si>
    <t>AKINS, THOMAS J</t>
  </si>
  <si>
    <t>SAGER, ARTHUR N</t>
  </si>
  <si>
    <t>HILL, O J</t>
  </si>
  <si>
    <t>GREENE, THOMAS E</t>
  </si>
  <si>
    <t>MOLINEUX, J W</t>
  </si>
  <si>
    <t>GRONNA, ASLE J</t>
  </si>
  <si>
    <t>PURCELL, W E</t>
  </si>
  <si>
    <t>BROWN, W H</t>
  </si>
  <si>
    <t>SERUMGARD, SEVER</t>
  </si>
  <si>
    <t>BURKE, CHARLES H</t>
  </si>
  <si>
    <t>Candidate_35_Name</t>
  </si>
  <si>
    <t>Candidate_35_Party</t>
  </si>
  <si>
    <t>Candidate_35_Vote</t>
  </si>
  <si>
    <t>Candidate_36_Name</t>
  </si>
  <si>
    <t>Candidate_36_Party</t>
  </si>
  <si>
    <t>Candidate_36_Vote</t>
  </si>
  <si>
    <t>Candidate_37_Name</t>
  </si>
  <si>
    <t>Candidate_37_Party</t>
  </si>
  <si>
    <t>Candidate_37_Vote</t>
  </si>
  <si>
    <t>Candidate_38_Name</t>
  </si>
  <si>
    <t>BRITCHAM, J A</t>
  </si>
  <si>
    <t>SMITH,</t>
  </si>
  <si>
    <t>MCCLURE,</t>
  </si>
  <si>
    <t>OLIVER, H J</t>
  </si>
  <si>
    <t>ROBERTS, JAMES H</t>
  </si>
  <si>
    <t>BECKHAM, JOSEPH C W</t>
  </si>
  <si>
    <t>WILLSON,</t>
  </si>
  <si>
    <t>VANCE,</t>
  </si>
  <si>
    <t>ROBERTSON</t>
  </si>
  <si>
    <t>CARRINGTON, EDWARD C JR</t>
  </si>
  <si>
    <t>HOLME, RICHARD HENRY</t>
  </si>
  <si>
    <t>Candidate_38_Party</t>
  </si>
  <si>
    <t>Candidate_38_Vote</t>
  </si>
  <si>
    <t>Candidate_39_Name</t>
  </si>
  <si>
    <t>Candidate_39_Party</t>
  </si>
  <si>
    <t>Candidate_39_Vote</t>
  </si>
  <si>
    <t>Candidate_40_Name</t>
  </si>
  <si>
    <t>Candidate_40_Party</t>
  </si>
  <si>
    <t>Candidate_40_Vote</t>
  </si>
  <si>
    <t>GRIFFITH, BENJAMIN</t>
  </si>
  <si>
    <t>GRIFFITHS, J C</t>
  </si>
  <si>
    <t>KINDEL, GEORGE J</t>
  </si>
  <si>
    <t>WORK, HUBERT</t>
  </si>
  <si>
    <t>BRADY, JAMES H</t>
  </si>
  <si>
    <t>HAWLEY, JAMES H</t>
  </si>
  <si>
    <t>CLAGSTONE, PAUL</t>
  </si>
  <si>
    <t>COOPER, C W</t>
  </si>
  <si>
    <t>DUTHIE, W M</t>
  </si>
  <si>
    <t>NEWLANDS, FRANCIS G</t>
  </si>
  <si>
    <t>MOYLE, JAMES H</t>
  </si>
  <si>
    <t>PARSONS, J F</t>
  </si>
  <si>
    <t>KNOWLAND, JOSEPH R</t>
  </si>
  <si>
    <t>HENEY, FRANCIS J</t>
  </si>
  <si>
    <t>UNTERMANN, ERNEST</t>
  </si>
  <si>
    <t>WHEELER, FREDERICK F</t>
  </si>
  <si>
    <t>BOOTH, R A</t>
  </si>
  <si>
    <t>HANLEY, WILLIAM</t>
  </si>
  <si>
    <t>RAMP, B F</t>
  </si>
  <si>
    <t>STINE, H S</t>
  </si>
  <si>
    <t>BLACK, W W</t>
  </si>
  <si>
    <t>BARTH, ADAM H</t>
  </si>
  <si>
    <t>HANSON, OLE</t>
  </si>
  <si>
    <t>CATON, A S</t>
  </si>
  <si>
    <t>0642CT3</t>
  </si>
  <si>
    <t>0642NH3</t>
  </si>
  <si>
    <t>0642VT3</t>
  </si>
  <si>
    <t>0642PA3</t>
  </si>
  <si>
    <t>0642NY3</t>
  </si>
  <si>
    <t>0642IL3</t>
  </si>
  <si>
    <t>0642IN3</t>
  </si>
  <si>
    <t>0642OH3</t>
  </si>
  <si>
    <t>0642WI3</t>
  </si>
  <si>
    <t>0642IA3</t>
  </si>
  <si>
    <t>0642KS3</t>
  </si>
  <si>
    <t>0642MO3</t>
  </si>
  <si>
    <t>0642ND3</t>
  </si>
  <si>
    <t>0642SD3</t>
  </si>
  <si>
    <t>0642AL3</t>
  </si>
  <si>
    <t>0642FL3</t>
  </si>
  <si>
    <t>0642GA3</t>
  </si>
  <si>
    <t>0642NC3</t>
  </si>
  <si>
    <t>0642SC3</t>
  </si>
  <si>
    <t>0642KY3</t>
  </si>
  <si>
    <t>0642MD3</t>
  </si>
  <si>
    <t>KENNEDY, JOHN L</t>
  </si>
  <si>
    <t>OLMSTEAD, E E</t>
  </si>
  <si>
    <t>GILBERT, D B</t>
  </si>
  <si>
    <t>MCCUMBER, PORTER J</t>
  </si>
  <si>
    <t>BURKE, JOHN</t>
  </si>
  <si>
    <t>FRY, E R</t>
  </si>
  <si>
    <t>GOODWIN, R L</t>
  </si>
  <si>
    <t>WILLIAMS, JOHN SHARP</t>
  </si>
  <si>
    <t>CULBERSON, CHARLES A</t>
  </si>
  <si>
    <t>ATCHESON, ALEX W</t>
  </si>
  <si>
    <t>CONIBEAR, E H</t>
  </si>
  <si>
    <t>HICKEY, T A</t>
  </si>
  <si>
    <t>LEWIS, DAVID J</t>
  </si>
  <si>
    <t>FRIZZELL, JAMES W</t>
  </si>
  <si>
    <t>YOUNG, SYLVESTER L V</t>
  </si>
  <si>
    <t>MCKELLER, K D</t>
  </si>
  <si>
    <t>MANGUM, H H</t>
  </si>
  <si>
    <t>CHILTON, WILLIAM E</t>
  </si>
  <si>
    <t>GNEISER,</t>
  </si>
  <si>
    <t>KIBBEY, JOSEPH H</t>
  </si>
  <si>
    <t>BRADFORD, W S</t>
  </si>
  <si>
    <t>MYERS, HENRY L</t>
  </si>
  <si>
    <t>PRAY, CHARLES N</t>
  </si>
  <si>
    <t>LABEAU, HENRY</t>
  </si>
  <si>
    <t>MILLER, A GRANT</t>
  </si>
  <si>
    <t>HUBBELL, FRANK A</t>
  </si>
  <si>
    <t>Candidate_15_Name</t>
  </si>
  <si>
    <t>Candidate_15_Party</t>
  </si>
  <si>
    <t>Candidate_15_Vote</t>
  </si>
  <si>
    <t>Candidate_16_Name</t>
  </si>
  <si>
    <t>Candidate_16_Party</t>
  </si>
  <si>
    <t>Candidate_16_Vote</t>
  </si>
  <si>
    <t>Candidate_17_Name</t>
  </si>
  <si>
    <t>Candidate_17_Party</t>
  </si>
  <si>
    <t>Candidate_17_Vote</t>
  </si>
  <si>
    <t>Candidate_18_Name</t>
  </si>
  <si>
    <t>CAMPBELL, JOSEPH A</t>
  </si>
  <si>
    <t>ROGERS, BRUCE</t>
  </si>
  <si>
    <t>FERGUSON, F W</t>
  </si>
  <si>
    <t>Republican and Progressive</t>
  </si>
  <si>
    <t>Democrat and Progressive Independent</t>
  </si>
  <si>
    <t>0652CT1</t>
  </si>
  <si>
    <t>0652ME1</t>
  </si>
  <si>
    <t>0652MA1</t>
  </si>
  <si>
    <t>0652RI1</t>
  </si>
  <si>
    <t>0652VT1</t>
  </si>
  <si>
    <t>0652NJ1</t>
  </si>
  <si>
    <t>0652DE1</t>
  </si>
  <si>
    <t>Candidate_21_Party</t>
  </si>
  <si>
    <t>Candidate_21_Vote</t>
  </si>
  <si>
    <t>Candidate_22_Name</t>
  </si>
  <si>
    <t>Candidate_22_Party</t>
  </si>
  <si>
    <t>Candidate_22_Vote</t>
  </si>
  <si>
    <t>Candidate_23_Name</t>
  </si>
  <si>
    <t>Candidate_23_Party</t>
  </si>
  <si>
    <t>Candidate_23_Vote</t>
  </si>
  <si>
    <t>0652WV1</t>
  </si>
  <si>
    <t>0652AZ1</t>
  </si>
  <si>
    <t>0652MT1</t>
  </si>
  <si>
    <t>0652NV1</t>
  </si>
  <si>
    <t>0652NM1</t>
  </si>
  <si>
    <t>0652UT1</t>
  </si>
  <si>
    <t>0652WY1</t>
  </si>
  <si>
    <t>0652CA1</t>
  </si>
  <si>
    <t>0652WA1</t>
  </si>
  <si>
    <t>BALDWIN</t>
  </si>
  <si>
    <t>BRANDEGEE</t>
  </si>
  <si>
    <t>SMITH</t>
  </si>
  <si>
    <t>SPIESS</t>
  </si>
  <si>
    <t>PLATT</t>
  </si>
  <si>
    <t>WARNER</t>
  </si>
  <si>
    <t>GALLINGER, JACOB H</t>
  </si>
  <si>
    <t>GREER, BENJAMIN F</t>
  </si>
  <si>
    <t>DILLINGHAM</t>
  </si>
  <si>
    <t>PROUTY</t>
  </si>
  <si>
    <t>CANFIELD</t>
  </si>
  <si>
    <t>GERARD, JAMES W</t>
  </si>
  <si>
    <t>RUSSELL, CHARLES EDWARD</t>
  </si>
  <si>
    <t>BALDWIN, FRANCIS E</t>
  </si>
  <si>
    <t>ARCHER, ERWIN A</t>
  </si>
  <si>
    <t>PALMER, A MITCHELL</t>
  </si>
  <si>
    <t>PINCHOT, GIFFORD</t>
  </si>
  <si>
    <t>WHITESIDE, FREDERICK W</t>
  </si>
  <si>
    <t>LARKIN, MADISON F</t>
  </si>
  <si>
    <t>LANDIS, A S</t>
  </si>
  <si>
    <t>PALMER, A M</t>
  </si>
  <si>
    <t>SULLIVAN, ROGER C</t>
  </si>
  <si>
    <t>SHERMAN, LAWRENCE Y</t>
  </si>
  <si>
    <t>ROBINS, RAYMOND</t>
  </si>
  <si>
    <t>GERMER, ADOLPH</t>
  </si>
  <si>
    <t>WOOLSEY, GEORGE W</t>
  </si>
  <si>
    <t>FRANCES, JOHN M</t>
  </si>
  <si>
    <t>SHIVELY, BENJAMIN F</t>
  </si>
  <si>
    <t>MILLER, HUGH TH</t>
  </si>
  <si>
    <t>HAYNES, SUMNER W</t>
  </si>
  <si>
    <t>REYNOLDS, STEPHEN M</t>
  </si>
  <si>
    <t>WILLIAMS,</t>
  </si>
  <si>
    <t>ROSE, S W</t>
  </si>
  <si>
    <t>SIMMONS, FURNIFOLD MCL</t>
  </si>
  <si>
    <t>MOREHEAD, JOHN M</t>
  </si>
  <si>
    <t>DIAL, NATHANIEL B</t>
  </si>
  <si>
    <t>FLANAGAN, J WEBS</t>
  </si>
  <si>
    <t>SMITH, M A</t>
  </si>
  <si>
    <t>HECKEY, T A</t>
  </si>
  <si>
    <t>TOODY, HENRY</t>
  </si>
  <si>
    <t>GARNER, JOHN N</t>
  </si>
  <si>
    <t>HEFFINGTON, S D</t>
  </si>
  <si>
    <t>BRUNER, BEN L</t>
  </si>
  <si>
    <t>STANLEY, AUGUSTUS O</t>
  </si>
  <si>
    <t>OWEN, ROBERT L</t>
  </si>
  <si>
    <t>JOHNSON,</t>
  </si>
  <si>
    <t>SHIELDS, JOHN K</t>
  </si>
  <si>
    <t>EVANS, H CLAY</t>
  </si>
  <si>
    <t>ELKINS, DAVIS</t>
  </si>
  <si>
    <t>WATSON, CLARENCE W</t>
  </si>
  <si>
    <t>RICHARDSON,</t>
  </si>
  <si>
    <t>SHAFROTH,</t>
  </si>
  <si>
    <t>MOORE, FRANK L</t>
  </si>
  <si>
    <t>LANSTRUM, OSCAR M</t>
  </si>
  <si>
    <t>RANKIN, JEANETTE</t>
  </si>
  <si>
    <t>FALL, ALBERT B</t>
  </si>
  <si>
    <t>WALTON, W B</t>
  </si>
  <si>
    <t>METCALF, W P</t>
  </si>
  <si>
    <t>JOHNSON, EDWIN S</t>
  </si>
  <si>
    <t>BUTTERFIELD, O W</t>
  </si>
  <si>
    <t>JOHNSON, E P</t>
  </si>
  <si>
    <t>BIRCH, ALEX C</t>
  </si>
  <si>
    <t>LONGSHORE, A P</t>
  </si>
  <si>
    <t>HINTON, S F</t>
  </si>
  <si>
    <t>HEFLIN, J T</t>
  </si>
  <si>
    <t>LINCOLN, A D</t>
  </si>
  <si>
    <t>STOCKTON, J N C</t>
  </si>
  <si>
    <t>BUCKEY, ALBERT J</t>
  </si>
  <si>
    <t>TOLFER, JAS</t>
  </si>
  <si>
    <t>LASSAM, A J</t>
  </si>
  <si>
    <t>0662AL2</t>
  </si>
  <si>
    <t>0662AR2</t>
  </si>
  <si>
    <t>0662GA2</t>
  </si>
  <si>
    <t>0662LA2</t>
  </si>
  <si>
    <t>0662MS2</t>
  </si>
  <si>
    <t>0662NC2</t>
  </si>
  <si>
    <t>0662SC2</t>
  </si>
  <si>
    <t>0662TX2</t>
  </si>
  <si>
    <t>0662KY2</t>
  </si>
  <si>
    <t>0662OK2</t>
  </si>
  <si>
    <t>0662TN2</t>
  </si>
  <si>
    <t>0662WV2</t>
  </si>
  <si>
    <t>0662CO2</t>
  </si>
  <si>
    <t>0662ID2</t>
  </si>
  <si>
    <t>0662MT2</t>
  </si>
  <si>
    <t>0662NM2</t>
  </si>
  <si>
    <t>0662WY2</t>
  </si>
  <si>
    <t>REICHARD, V MILTON</t>
  </si>
  <si>
    <t>DEVELIN, CHARLES E</t>
  </si>
  <si>
    <t>BURFORD,</t>
  </si>
  <si>
    <t>NAGLE, P S</t>
  </si>
  <si>
    <t>CROMWELL, W O</t>
  </si>
  <si>
    <t>SMITH, MARK A</t>
  </si>
  <si>
    <t>NELSON, J BERNARD</t>
  </si>
  <si>
    <t>HUBBELL, J L</t>
  </si>
  <si>
    <t>DAVIS, BERT</t>
  </si>
  <si>
    <t>CHAFIN, EUGENE W</t>
  </si>
  <si>
    <t>WOLCOTT, JOSIAH O</t>
  </si>
  <si>
    <t>DUPONT, HENRY A</t>
  </si>
  <si>
    <t>BURTON, HIRAM R</t>
  </si>
  <si>
    <t>FERRIS, WILLIAM C</t>
  </si>
  <si>
    <t>MARTINE,</t>
  </si>
  <si>
    <t>BARBOUR,</t>
  </si>
  <si>
    <t>KATZ,</t>
  </si>
  <si>
    <t>DOUGHTY,</t>
  </si>
  <si>
    <t>MCCOMBS, WILLIAM F</t>
  </si>
  <si>
    <t>COLBY, BAINBRIDGE</t>
  </si>
  <si>
    <t>CANNON, JOSEPH D</t>
  </si>
  <si>
    <t>GILLHAUS, AUGUST</t>
  </si>
  <si>
    <t>ORVIS, ELLIS L</t>
  </si>
  <si>
    <t>KNOX, PHILANDER C</t>
  </si>
  <si>
    <t>ERVIN, CHARLES W</t>
  </si>
  <si>
    <t>AMES, HERBERT T</t>
  </si>
  <si>
    <t>KERN, JOHN W</t>
  </si>
  <si>
    <t>NEW, HARRY S</t>
  </si>
  <si>
    <t>DYER, JOHN NAPIR</t>
  </si>
  <si>
    <t>HAYNES, ELWOOD</t>
  </si>
  <si>
    <t>ZIMMERMAN, JOSEPH</t>
  </si>
  <si>
    <t>BAKER, IRA J</t>
  </si>
  <si>
    <t>PRICE, LAWRENCE</t>
  </si>
  <si>
    <t>JOHNSTON, JOHN Y</t>
  </si>
  <si>
    <t>RICHTER, HERMAN</t>
  </si>
  <si>
    <t>KETOLA, OSCAR</t>
  </si>
  <si>
    <t>HERRICK, MYRON T</t>
  </si>
  <si>
    <t>RUTHENBERG, C E</t>
  </si>
  <si>
    <t>WATKINS, AARON S</t>
  </si>
  <si>
    <t>COXEY, JACOB SECHLER SR</t>
  </si>
  <si>
    <t>WOLFE, WILLIAM F</t>
  </si>
  <si>
    <t>HILL, CHARLES L</t>
  </si>
  <si>
    <t>ELSNER, RICHARD</t>
  </si>
  <si>
    <t>LAWLER, DANIEL W</t>
  </si>
  <si>
    <t>DICKEY,</t>
  </si>
  <si>
    <t>OHARE,</t>
  </si>
  <si>
    <t>SCHEIDLER,</t>
  </si>
  <si>
    <t>SMITH, MARCUS A</t>
  </si>
  <si>
    <t>NICHOLSON, SAMUEL D</t>
  </si>
  <si>
    <t>SCOT, TULLY</t>
  </si>
  <si>
    <t>STEVENS, G F</t>
  </si>
  <si>
    <t>THOMAS, CHARLES S</t>
  </si>
  <si>
    <t>HENDERSON, CHARLES B</t>
  </si>
  <si>
    <t>JEPSON, JAMES</t>
  </si>
  <si>
    <t>MARTIN, ANNE</t>
  </si>
  <si>
    <t>WELLING, MILTON H</t>
  </si>
  <si>
    <t>BEVAN, ALEX</t>
  </si>
  <si>
    <t>PHELAN, JAMES D</t>
  </si>
  <si>
    <t>BEALS, ELVINA S</t>
  </si>
  <si>
    <t>EDWARDS, JAMES S</t>
  </si>
  <si>
    <t>CHAMBERLAIN, GEORGE E</t>
  </si>
  <si>
    <t>HAYES, THOMAS A</t>
  </si>
  <si>
    <t>SLAUGHTER, ALBERT</t>
  </si>
  <si>
    <t>SVENSON, C H</t>
  </si>
  <si>
    <t>COTTERILL, GEORGE F</t>
  </si>
  <si>
    <t>FRANCE, C L</t>
  </si>
  <si>
    <t>0672CT3</t>
  </si>
  <si>
    <t>0672NH3</t>
  </si>
  <si>
    <t>0672VT3</t>
  </si>
  <si>
    <t>0672NY3</t>
  </si>
  <si>
    <t>0672PA3</t>
  </si>
  <si>
    <t>0672IL3</t>
  </si>
  <si>
    <t>0672IN3</t>
  </si>
  <si>
    <t>0672OH3</t>
  </si>
  <si>
    <t>0672WI3</t>
  </si>
  <si>
    <t>0672IA3</t>
  </si>
  <si>
    <t>SUTHERLAND, GEORGE</t>
  </si>
  <si>
    <t>POULSON, CHRISTIAN</t>
  </si>
  <si>
    <t>CLARK, CLARENCE D</t>
  </si>
  <si>
    <t>PAULSEN, PAUL L</t>
  </si>
  <si>
    <t>CAMPBELL, ARTHUR B</t>
  </si>
  <si>
    <t>PATTON, GEORGE S</t>
  </si>
  <si>
    <t>MILLS, WALTER THOMAS</t>
  </si>
  <si>
    <t>ATWOOD, MARSHALL W</t>
  </si>
  <si>
    <t>TURNER, GEORGE</t>
  </si>
  <si>
    <t>THOMPSON, WALTER J</t>
  </si>
  <si>
    <t>0672NV3</t>
  </si>
  <si>
    <t>0672UT3</t>
  </si>
  <si>
    <t>0672CA3</t>
  </si>
  <si>
    <t>0672OR3</t>
  </si>
  <si>
    <t>0672WA3</t>
  </si>
  <si>
    <t>NEWBERT,</t>
  </si>
  <si>
    <t>LAWSON, THOMAS W</t>
  </si>
  <si>
    <t>WEEKS, JOHN W</t>
  </si>
  <si>
    <t>REED, EUGENE E</t>
  </si>
  <si>
    <t>COLT, LEBARON B</t>
  </si>
  <si>
    <t>OSHAUNESSY,</t>
  </si>
  <si>
    <t>HURST,</t>
  </si>
  <si>
    <t>SAULSBURY, WILLARD</t>
  </si>
  <si>
    <t>0652NY1</t>
  </si>
  <si>
    <t>0652PA1</t>
  </si>
  <si>
    <t>0652IN1</t>
  </si>
  <si>
    <t>0652MI1</t>
  </si>
  <si>
    <t>0652OH1</t>
  </si>
  <si>
    <t>0652WI1</t>
  </si>
  <si>
    <t>0652MN1</t>
  </si>
  <si>
    <t>0652MO1</t>
  </si>
  <si>
    <t>0652NE1</t>
  </si>
  <si>
    <t>0652ND1</t>
  </si>
  <si>
    <t>0652VA1</t>
  </si>
  <si>
    <t>0652FL1</t>
  </si>
  <si>
    <t>0652MS1</t>
  </si>
  <si>
    <t>0652TX1</t>
  </si>
  <si>
    <t>0652MD1</t>
  </si>
  <si>
    <t>0652TN1</t>
  </si>
  <si>
    <t>NEWBERRY, TRUMAN H</t>
  </si>
  <si>
    <t>FORD, HENRY</t>
  </si>
  <si>
    <t>FOSS, EDWARD O</t>
  </si>
  <si>
    <t>FAULL, WILLIAM J</t>
  </si>
  <si>
    <t>KENYON, WILLIAM S</t>
  </si>
  <si>
    <t>KEYES, CHARLES R</t>
  </si>
  <si>
    <t>THOMPSON, WILLIAM H</t>
  </si>
  <si>
    <t>HARDING, EVA</t>
  </si>
  <si>
    <t>NELSON, KNUTE</t>
  </si>
  <si>
    <t>CALDERWOOD, W G</t>
  </si>
  <si>
    <t>MOREHEAD, JOHN H</t>
  </si>
  <si>
    <t>STERLING, THOMAS</t>
  </si>
  <si>
    <t>RINEHART,</t>
  </si>
  <si>
    <t>RAFFERTY,</t>
  </si>
  <si>
    <t>MARTIN, THOMAS S</t>
  </si>
  <si>
    <t>WOOD, J SNOWDEN</t>
  </si>
  <si>
    <t>HAMILTON, J W</t>
  </si>
  <si>
    <t>TUCKER, HARRY SAINTGEORGE</t>
  </si>
  <si>
    <t>WALKER, W R</t>
  </si>
  <si>
    <t>ANGEL, R H</t>
  </si>
  <si>
    <t>CAMPBELL, L P</t>
  </si>
  <si>
    <t>*, W *</t>
  </si>
  <si>
    <t>*, R</t>
  </si>
  <si>
    <t>CARRON, JAMES</t>
  </si>
  <si>
    <t>MACKEY, CLAUDE H</t>
  </si>
  <si>
    <t>BOWMAN, B B</t>
  </si>
  <si>
    <t>MUNCY, * *</t>
  </si>
  <si>
    <t>STUART, H C</t>
  </si>
  <si>
    <t>*, JOHN</t>
  </si>
  <si>
    <t>DAVIS, WESTMORELAND</t>
  </si>
  <si>
    <t>CONRAD, GEORGE N</t>
  </si>
  <si>
    <t>BROWN, A C</t>
  </si>
  <si>
    <t>PAUNETT, BOSS</t>
  </si>
  <si>
    <t>ALLEN, SIDNEY</t>
  </si>
  <si>
    <t>ANGELL, R H</t>
  </si>
  <si>
    <t>MONTAGUE, A J</t>
  </si>
  <si>
    <t>*, C BASCOM</t>
  </si>
  <si>
    <t>PAUL, JOHN</t>
  </si>
  <si>
    <t>ROBINSON, JOSEPH T</t>
  </si>
  <si>
    <t>HARRIS,</t>
  </si>
  <si>
    <t>0682CT1</t>
  </si>
  <si>
    <t>0682ME1</t>
  </si>
  <si>
    <t>0682MA1</t>
  </si>
  <si>
    <t>0682VT1</t>
  </si>
  <si>
    <t>0682DE1</t>
  </si>
  <si>
    <t>0682NY1</t>
  </si>
  <si>
    <t>0682IN1</t>
  </si>
  <si>
    <t>0682RI1</t>
  </si>
  <si>
    <t>0682NJ1</t>
  </si>
  <si>
    <t>0682PA1</t>
  </si>
  <si>
    <t>0682MI1</t>
  </si>
  <si>
    <t>0682OH1</t>
  </si>
  <si>
    <t>0682WI1</t>
  </si>
  <si>
    <t>0682MN1</t>
  </si>
  <si>
    <t>0682MO1</t>
  </si>
  <si>
    <t>0682NE1</t>
  </si>
  <si>
    <t>0682ND1</t>
  </si>
  <si>
    <t>0682VA1</t>
  </si>
  <si>
    <t>0682FL1</t>
  </si>
  <si>
    <t>0682MS1</t>
  </si>
  <si>
    <t>0682TX1</t>
  </si>
  <si>
    <t>0682MD1</t>
  </si>
  <si>
    <t>0682TN1</t>
  </si>
  <si>
    <t>0682WV1</t>
  </si>
  <si>
    <t>0682AZ1</t>
  </si>
  <si>
    <t>0682MT1</t>
  </si>
  <si>
    <t>0682NV1</t>
  </si>
  <si>
    <t>0682NM1</t>
  </si>
  <si>
    <t>0682UT1</t>
  </si>
  <si>
    <t>0682WY1</t>
  </si>
  <si>
    <t>0682CA1</t>
  </si>
  <si>
    <t>0682WA1</t>
  </si>
  <si>
    <t>BRANDEGEE, FRANK B</t>
  </si>
  <si>
    <t>PLUNKETT, MARTIN F</t>
  </si>
  <si>
    <t>HOHENTHAL, EMIL L G</t>
  </si>
  <si>
    <t>BACKOFEN, CHARLES J</t>
  </si>
  <si>
    <t>OSBORNE, JOHN E</t>
  </si>
  <si>
    <t>WEST, OSWALD</t>
  </si>
  <si>
    <t>0662ME2</t>
  </si>
  <si>
    <t>0662MA2</t>
  </si>
  <si>
    <t>0662NH2</t>
  </si>
  <si>
    <t>0662RI2</t>
  </si>
  <si>
    <t>0662NJ2</t>
  </si>
  <si>
    <t>0662DE2</t>
  </si>
  <si>
    <t>0662IL2</t>
  </si>
  <si>
    <t>0662MI2</t>
  </si>
  <si>
    <t>0662IA2</t>
  </si>
  <si>
    <t>0662KS2</t>
  </si>
  <si>
    <t>0662MN2</t>
  </si>
  <si>
    <t>0662NE2</t>
  </si>
  <si>
    <t>0662SD2</t>
  </si>
  <si>
    <t>0662VA2</t>
  </si>
  <si>
    <t>PENROSE, BOIES</t>
  </si>
  <si>
    <t>FARRELL, JOHN A</t>
  </si>
  <si>
    <t>WILSON, BIRCH</t>
  </si>
  <si>
    <t>MARION, LEAH COBB</t>
  </si>
  <si>
    <t>WHEELER, ROBERT J</t>
  </si>
  <si>
    <t>JENNINGS, JOSEPH EUGENE</t>
  </si>
  <si>
    <t>WALLER, PETER A</t>
  </si>
  <si>
    <t>MCKINLEY, WILLIAM B</t>
  </si>
  <si>
    <t>FRAENCKEL, GUSTAVE T</t>
  </si>
  <si>
    <t>0662OR2</t>
  </si>
  <si>
    <t>CUMMINGS,</t>
  </si>
  <si>
    <t>MANCHESTER,</t>
  </si>
  <si>
    <t>RUCKSER,</t>
  </si>
  <si>
    <t>FITZGERALD, JOHN F</t>
  </si>
  <si>
    <t>MCDONALD, WILLIAM N</t>
  </si>
  <si>
    <t>LIPPITT,</t>
  </si>
  <si>
    <t>SIBLEY,</t>
  </si>
  <si>
    <t>MILLER, OSCAR C</t>
  </si>
  <si>
    <t>PAGE, CARROL S</t>
  </si>
  <si>
    <t>GREENSLET, N E</t>
  </si>
  <si>
    <t>STRONG, HENRY B</t>
  </si>
  <si>
    <t>REINSCH, PAUL S</t>
  </si>
  <si>
    <t>MEAD, CLYDE D</t>
  </si>
  <si>
    <t>LENROOT, IRVINE L</t>
  </si>
  <si>
    <t>WEBER, FRANK J</t>
  </si>
  <si>
    <t>THOMPSON, JAMES</t>
  </si>
  <si>
    <t>CUMMINS, ALBERT B</t>
  </si>
  <si>
    <t>COWLES, H W</t>
  </si>
  <si>
    <t>DOWLER, ARTHUR S</t>
  </si>
  <si>
    <t>HODGES, GEORGE H</t>
  </si>
  <si>
    <t>BEEDY, DAN</t>
  </si>
  <si>
    <t>SPENCER, SELDEN P</t>
  </si>
  <si>
    <t>LONG, BRECKINRIDGE</t>
  </si>
  <si>
    <t>HODGES, ELIAS F</t>
  </si>
  <si>
    <t>TRUDELL,</t>
  </si>
  <si>
    <t>MALLETT,</t>
  </si>
  <si>
    <t>LADD, EDWIN F</t>
  </si>
  <si>
    <t>PERRY, H H</t>
  </si>
  <si>
    <t>NORBECK, PETER J</t>
  </si>
  <si>
    <t>RICHARDS, R O</t>
  </si>
  <si>
    <t>UNDERWOOD, OSCAR W</t>
  </si>
  <si>
    <t>REYNOLDS, L H</t>
  </si>
  <si>
    <t>FORSMAN, A M</t>
  </si>
  <si>
    <t>CARAWAY, T H</t>
  </si>
  <si>
    <t>COLE, CHARLES F</t>
  </si>
  <si>
    <t>CHENEY, JOHN M</t>
  </si>
  <si>
    <t>KLOCK, G A</t>
  </si>
  <si>
    <t>MARTIN, M J</t>
  </si>
  <si>
    <t>EDWARDS, HARVEY S</t>
  </si>
  <si>
    <t>WATSON, THOMAS</t>
  </si>
  <si>
    <t>HOLTON, A E</t>
  </si>
  <si>
    <t>WARREN, GEORGE</t>
  </si>
  <si>
    <t>BECKHAM, J C W</t>
  </si>
  <si>
    <t>SMITH, JOHN WALTER</t>
  </si>
  <si>
    <t>IVERSON, GEORGE D JR</t>
  </si>
  <si>
    <t>HAWKINS, WILLIAM ASHBIE</t>
  </si>
  <si>
    <t>FERRIS, SCOTT</t>
  </si>
  <si>
    <t>BAGWELL, A A</t>
  </si>
  <si>
    <t>0692AL2</t>
  </si>
  <si>
    <t>0692LA2</t>
  </si>
  <si>
    <t>0692MS2</t>
  </si>
  <si>
    <t>0692NC2</t>
  </si>
  <si>
    <t>0692SC2</t>
  </si>
  <si>
    <t>0692TX2</t>
  </si>
  <si>
    <t>0692KY2</t>
  </si>
  <si>
    <t>0692OK2</t>
  </si>
  <si>
    <t>0692TN2</t>
  </si>
  <si>
    <t>0692WV2</t>
  </si>
  <si>
    <t>0692CO2</t>
  </si>
  <si>
    <t>0692ID2</t>
  </si>
  <si>
    <t>0692MT2</t>
  </si>
  <si>
    <t>0692NM2</t>
  </si>
  <si>
    <t>0692WY2</t>
  </si>
  <si>
    <t>0692OR2</t>
  </si>
  <si>
    <t>MCLEAN, GEORGE P</t>
  </si>
  <si>
    <t>SPELLACY, THOMAS J</t>
  </si>
  <si>
    <t>POLSKY,</t>
  </si>
  <si>
    <t>CAREY,</t>
  </si>
  <si>
    <t>CURTIS, O C</t>
  </si>
  <si>
    <t>COOK, WASHINGTON</t>
  </si>
  <si>
    <t>GASTON, WILLIAM A</t>
  </si>
  <si>
    <t>LODGE, HENRY CABOT</t>
  </si>
  <si>
    <t>NICHOLLS, JOHN A</t>
  </si>
  <si>
    <t>SHERMAN, JOHN WEAVER</t>
  </si>
  <si>
    <t>WEEKS, WILLIAM E</t>
  </si>
  <si>
    <t>BEECKMAN, R LIVINGSTON</t>
  </si>
  <si>
    <t>MATTHEWS, JAMES</t>
  </si>
  <si>
    <t>BARTHOLOMEW, JAMES I</t>
  </si>
  <si>
    <t>MAYO, WILLIAM B</t>
  </si>
  <si>
    <t>0672KS3</t>
  </si>
  <si>
    <t>0672MO3</t>
  </si>
  <si>
    <t>0672ND3</t>
  </si>
  <si>
    <t>0672SD3</t>
  </si>
  <si>
    <t>0672AL3</t>
  </si>
  <si>
    <t>0672AR3</t>
  </si>
  <si>
    <t>0672FL3</t>
  </si>
  <si>
    <t>0672GA3</t>
  </si>
  <si>
    <t>0672NC3</t>
  </si>
  <si>
    <t>0672SC3</t>
  </si>
  <si>
    <t>0672KY3</t>
  </si>
  <si>
    <t>0672MD3</t>
  </si>
  <si>
    <t>0672OK3</t>
  </si>
  <si>
    <t>0672AZ3</t>
  </si>
  <si>
    <t>0672CO3</t>
  </si>
  <si>
    <t>0672ID3</t>
  </si>
  <si>
    <t>BURKE, WILLIAM J</t>
  </si>
  <si>
    <t>SCHOALS, CHARLES J</t>
  </si>
  <si>
    <t>BEVERIDGE, ALBERT J</t>
  </si>
  <si>
    <t>RALSTON, SAMUEL M</t>
  </si>
  <si>
    <t>HENRY, WILLIAM</t>
  </si>
  <si>
    <t>TOWNSEND, CHARLES E</t>
  </si>
  <si>
    <t>FERRIS, WOODBRIDGE N</t>
  </si>
  <si>
    <t>FESS, SIMEON</t>
  </si>
  <si>
    <t>GREEN, VIRGINIA DARLINGTON</t>
  </si>
  <si>
    <t>BALL, LEWIS HEISLER</t>
  </si>
  <si>
    <t>CONNER, WILLIAM H</t>
  </si>
  <si>
    <t>LAMONTE, GEORGE M</t>
  </si>
  <si>
    <t>REILLY, JAMES M</t>
  </si>
  <si>
    <t>WALLACE, WILLIAM J</t>
  </si>
  <si>
    <t>DAY, GRAFTON E</t>
  </si>
  <si>
    <t>MCCORMICK, MEDILL</t>
  </si>
  <si>
    <t>LLOYD, WILLIAM BRESS</t>
  </si>
  <si>
    <t>FRANCIS, JOHN M</t>
  </si>
  <si>
    <t>OCONNOR, J F T</t>
  </si>
  <si>
    <t>MCGAVOCK, J W</t>
  </si>
  <si>
    <t>LEWIS, MATT N</t>
  </si>
  <si>
    <t>LAWSON, W C</t>
  </si>
  <si>
    <t>JEFFRIES, H B</t>
  </si>
  <si>
    <t>BIGGERS, L G</t>
  </si>
  <si>
    <t>MCDONALD, J DUNCAN</t>
  </si>
  <si>
    <t>ROSE, SUMNER W</t>
  </si>
  <si>
    <t>COOK, JOHN H</t>
  </si>
  <si>
    <t>MAYFIELD, EARLE B</t>
  </si>
  <si>
    <t>PEDDY, GEORGE E B</t>
  </si>
  <si>
    <t>SMILEY, JAMES L</t>
  </si>
  <si>
    <t>LONG, ROBERT E</t>
  </si>
  <si>
    <t>SANDERS, NEWELL</t>
  </si>
  <si>
    <t>SUTHERLAND, HOWARD</t>
  </si>
  <si>
    <t>MCCLINTOCK, JAMES H</t>
  </si>
  <si>
    <t>RIDDICK, CARL W</t>
  </si>
  <si>
    <t>AMBROSE, GEORGE H</t>
  </si>
  <si>
    <t>CHANDLER, CHARLES S</t>
  </si>
  <si>
    <t>DAVIS, S B JR</t>
  </si>
  <si>
    <t>JONES, ANDRIEUS A</t>
  </si>
  <si>
    <t>RIVERA, T C</t>
  </si>
  <si>
    <t>STONEY, C T</t>
  </si>
  <si>
    <t>WALLACE, W R</t>
  </si>
  <si>
    <t>TRAINOR, G R</t>
  </si>
  <si>
    <t>SPRY, WILLIAM</t>
  </si>
  <si>
    <t>WATTIS,</t>
  </si>
  <si>
    <t>MORGAN, G W</t>
  </si>
  <si>
    <t>MONDELL, F W</t>
  </si>
  <si>
    <t>NEEDHAM, H CLAY</t>
  </si>
  <si>
    <t>PEARSON, WILLIAM J</t>
  </si>
  <si>
    <t>SINCLAIR, UPTON</t>
  </si>
  <si>
    <t>POINDEXTER, MILES</t>
  </si>
  <si>
    <t>DUNCAN, JAMES A</t>
  </si>
  <si>
    <t>BOSTROM, FRANS</t>
  </si>
  <si>
    <t>Republican and Nonpartisan</t>
  </si>
  <si>
    <t>0702OK3</t>
  </si>
  <si>
    <t>0702AZ3</t>
  </si>
  <si>
    <t>0702CO3</t>
  </si>
  <si>
    <t>0702ID3</t>
  </si>
  <si>
    <t>0702NV3</t>
  </si>
  <si>
    <t>0702UT3</t>
  </si>
  <si>
    <t>0702CA3</t>
  </si>
  <si>
    <t>0702OR3</t>
  </si>
  <si>
    <t>0702WA3</t>
  </si>
  <si>
    <t>Y</t>
  </si>
  <si>
    <t>FERNALD, BERT M</t>
  </si>
  <si>
    <t>GILLETT, FREDERICK H</t>
  </si>
  <si>
    <t>KONIKOW, ANTOINETTE F</t>
  </si>
  <si>
    <t>FARRAND, GEORGE E</t>
  </si>
  <si>
    <t>FLYNN, WILLIAM S</t>
  </si>
  <si>
    <t>MCDERMOTT, PETER</t>
  </si>
  <si>
    <t>SULLIVAN, EDWARD M</t>
  </si>
  <si>
    <t>MCDERMOTT,</t>
  </si>
  <si>
    <t>DUPONT, COLEMAN</t>
  </si>
  <si>
    <t>DONNELLY, FREDERICK W</t>
  </si>
  <si>
    <t>EDGE, WALTER E</t>
  </si>
  <si>
    <t>RECORD, GEORGE L</t>
  </si>
  <si>
    <t>LOEW,</t>
  </si>
  <si>
    <t>VOLLGRAF,</t>
  </si>
  <si>
    <t>BUTTERWORTH,</t>
  </si>
  <si>
    <t>DAY,</t>
  </si>
  <si>
    <t>SPRAGUE, ALBERT A</t>
  </si>
  <si>
    <t>DENEEN, CHARLES S</t>
  </si>
  <si>
    <t>WIRTH, ALBERT</t>
  </si>
  <si>
    <t>SPAULDING, LEWIS DANA</t>
  </si>
  <si>
    <t>BENNETT, JOSEPHINE B</t>
  </si>
  <si>
    <t>STEVENS, RAYMOND B</t>
  </si>
  <si>
    <t>WILKINS, WILLIAM H</t>
  </si>
  <si>
    <t>DILLINGHAM, WILLIAM P</t>
  </si>
  <si>
    <t>SHAW, HOWARD E</t>
  </si>
  <si>
    <t>WALKER, HARRY C</t>
  </si>
  <si>
    <t>PANKEN, JACOB</t>
  </si>
  <si>
    <t>BOOLE, ELLA A</t>
  </si>
  <si>
    <t>CARLSON, HARRY</t>
  </si>
  <si>
    <t>SCHNEIDERMAN, ROSE</t>
  </si>
  <si>
    <t>FARRELL, JOHN J</t>
  </si>
  <si>
    <t>KEEFE, THOMAS</t>
  </si>
  <si>
    <t>BIRMINGHAM, MERLE</t>
  </si>
  <si>
    <t>THOMAS, J J</t>
  </si>
  <si>
    <t>BATES, MARK P</t>
  </si>
  <si>
    <t>DILLON, C H</t>
  </si>
  <si>
    <t>EGAN, GEORGE W</t>
  </si>
  <si>
    <t>LIVINGSTON, DON</t>
  </si>
  <si>
    <t>LOUCKS, H L</t>
  </si>
  <si>
    <t>MCMASTER, W H</t>
  </si>
  <si>
    <t>AYRES, TOM</t>
  </si>
  <si>
    <t>VENNUM, FRANK B</t>
  </si>
  <si>
    <t>FITZPATRICK, JOHN</t>
  </si>
  <si>
    <t>CARRINGTON, GEORGE DODD JR</t>
  </si>
  <si>
    <t>MOODY, JOSEPH B</t>
  </si>
  <si>
    <t>TAGGART, THOMAS</t>
  </si>
  <si>
    <t>WAMPLER, FRANCIS M</t>
  </si>
  <si>
    <t>VAYHINGER, CULLA J</t>
  </si>
  <si>
    <t>DILLON, FRANCIS J</t>
  </si>
  <si>
    <t>JULIAN, W A</t>
  </si>
  <si>
    <t>SACKETT, FREDERIC M</t>
  </si>
  <si>
    <t>WALTON, JOHN CALLOWAY</t>
  </si>
  <si>
    <t>PINE, WILLIAM B</t>
  </si>
  <si>
    <t>WILSON, GEORGE</t>
  </si>
  <si>
    <t>BENSON, JACK</t>
  </si>
  <si>
    <t>BRYANT, E N</t>
  </si>
  <si>
    <t>TURNER, ALONZO</t>
  </si>
  <si>
    <t>LINDSAY, H B</t>
  </si>
  <si>
    <t>TYSON, LAWERENCE D</t>
  </si>
  <si>
    <t>WILLIAMS, S W</t>
  </si>
  <si>
    <t>CHILTON, W E</t>
  </si>
  <si>
    <t>GOFF, GUY D</t>
  </si>
  <si>
    <t>AYRES, JAMES ALBERT</t>
  </si>
  <si>
    <t>HILLIS, ELWOOD</t>
  </si>
  <si>
    <t>PHIPPS, LAWRENCE C</t>
  </si>
  <si>
    <t>MARTIN, FRANK</t>
  </si>
  <si>
    <t>GARY, EUGENE F</t>
  </si>
  <si>
    <t>LINDERMAN, FRANK B</t>
  </si>
  <si>
    <t>ANDERSON, J W</t>
  </si>
  <si>
    <t>TEAGARDEN, SAM W</t>
  </si>
  <si>
    <t>JUTTNER, CHARLES F</t>
  </si>
  <si>
    <t>BURSUM, HOLM O</t>
  </si>
  <si>
    <t>VOORHEES, A C</t>
  </si>
  <si>
    <t>WARREN, FRANCIS E</t>
  </si>
  <si>
    <t>ROSE, ROBERT R</t>
  </si>
  <si>
    <t>MILLER, MILTON A</t>
  </si>
  <si>
    <t>ROBINSON, R</t>
  </si>
  <si>
    <t>0692ME2</t>
  </si>
  <si>
    <t>0692MA2</t>
  </si>
  <si>
    <t>0692NH2</t>
  </si>
  <si>
    <t>0692RI2</t>
  </si>
  <si>
    <t>0692DE2</t>
  </si>
  <si>
    <t>0692NJ2</t>
  </si>
  <si>
    <t>0692IL2</t>
  </si>
  <si>
    <t>0692MI2</t>
  </si>
  <si>
    <t>0692IA2</t>
  </si>
  <si>
    <t>0692KS2</t>
  </si>
  <si>
    <t>0692MN2</t>
  </si>
  <si>
    <t>0692NE2</t>
  </si>
  <si>
    <t>0692SD2</t>
  </si>
  <si>
    <t>0692VA2</t>
  </si>
  <si>
    <t>KENNEDY, JAMES E</t>
  </si>
  <si>
    <t>WADSWORTH, JAMES W JR</t>
  </si>
  <si>
    <t>HUGHAN, JESSIE W</t>
  </si>
  <si>
    <t>BRANDON, JOSEPH</t>
  </si>
  <si>
    <t>DUNNE, WILLIAM F</t>
  </si>
  <si>
    <t>CRISTMAN, F W</t>
  </si>
  <si>
    <t>VARE, WILLIAM S</t>
  </si>
  <si>
    <t>WILSON, WILLIAM B</t>
  </si>
  <si>
    <t>SNYDER, GEORGE W</t>
  </si>
  <si>
    <t>MACAULEY, ROBERT C</t>
  </si>
  <si>
    <t>CAREY, A J</t>
  </si>
  <si>
    <t>BRENNAN, GEORGE E</t>
  </si>
  <si>
    <t>SMITH, FRANK L</t>
  </si>
  <si>
    <t>CHRISTENSEN, PARLEY PARKER</t>
  </si>
  <si>
    <t>LYCHENHEIM, MORRIS</t>
  </si>
  <si>
    <t>WHITLOCK, JOHN T</t>
  </si>
  <si>
    <t>LOGAN, JAMES A</t>
  </si>
  <si>
    <t>ENGDAHL, J LOUIS</t>
  </si>
  <si>
    <t>OKEEFE, RAYMOND T</t>
  </si>
  <si>
    <t>MAGILL, HUGH S</t>
  </si>
  <si>
    <t>KIRBY, JAMES H</t>
  </si>
  <si>
    <t>IRVING, SAMUEL C</t>
  </si>
  <si>
    <t>POMERENE, ATLEE</t>
  </si>
  <si>
    <t>WILLIS, FRANK B</t>
  </si>
  <si>
    <t>GOERKE, JOHN D</t>
  </si>
  <si>
    <t>STEPHENS, FRANK</t>
  </si>
  <si>
    <t>FRELINGHUYSEN, JOSEPH S</t>
  </si>
  <si>
    <t>LOVE,</t>
  </si>
  <si>
    <t>BAUER,</t>
  </si>
  <si>
    <t>WALLACE,</t>
  </si>
  <si>
    <t>WOLF,</t>
  </si>
  <si>
    <t>CALDER, WILLIAM M</t>
  </si>
  <si>
    <t>LEE, ALGERNON</t>
  </si>
  <si>
    <t>HART, COLERIDGE A</t>
  </si>
  <si>
    <t>SHULL, SAMUEL E</t>
  </si>
  <si>
    <t>SEHL, CHARLES</t>
  </si>
  <si>
    <t>ROBINSON, RACHEL C</t>
  </si>
  <si>
    <t>PHILLIPS, M L</t>
  </si>
  <si>
    <t>WILLIAMS, GEORGE H</t>
  </si>
  <si>
    <t>HAWES, HARRY B</t>
  </si>
  <si>
    <t>MORRISON, ROBERT D</t>
  </si>
  <si>
    <t>NELSON, NORRIS H</t>
  </si>
  <si>
    <t>STONE, C P</t>
  </si>
  <si>
    <t>GUNDERSON, C J</t>
  </si>
  <si>
    <t>BLACK, H L</t>
  </si>
  <si>
    <t>DRYER, E H</t>
  </si>
  <si>
    <t>CARAWAY, THADDEUS H</t>
  </si>
  <si>
    <t>BUCKNAM, ADOLPH R</t>
  </si>
  <si>
    <t>LAFOLLETTE, ROBERT M</t>
  </si>
  <si>
    <t>HOOPER, JESSIE JACK</t>
  </si>
  <si>
    <t>KELLOGG, FRANK B</t>
  </si>
  <si>
    <t>OLESEN, ANNA D</t>
  </si>
  <si>
    <t>BREWSTER, R R</t>
  </si>
  <si>
    <t>REED, JAMES A</t>
  </si>
  <si>
    <t>BRANDT,</t>
  </si>
  <si>
    <t>HOWELL, R BEECHER</t>
  </si>
  <si>
    <t>BEEBE, JAMES L</t>
  </si>
  <si>
    <t>HART, J A</t>
  </si>
  <si>
    <t>SPURR, J EDWIN</t>
  </si>
  <si>
    <t>CAMERON, R H</t>
  </si>
  <si>
    <t>AYRES, JAMES A</t>
  </si>
  <si>
    <t>OWNBEY, JAMES A</t>
  </si>
  <si>
    <t>SWEET, WILLIAM E</t>
  </si>
  <si>
    <t>WATERMAN, CHAS W</t>
  </si>
  <si>
    <t>GOODING, FRANK R</t>
  </si>
  <si>
    <t>NUGENT, JOHN F</t>
  </si>
  <si>
    <t>SAMUELS, H F</t>
  </si>
  <si>
    <t>BAKER, RAY T</t>
  </si>
  <si>
    <t>BICE, GEORGE A</t>
  </si>
  <si>
    <t>SNOW, ASHBY</t>
  </si>
  <si>
    <t>STONEY, CHARLES T</t>
  </si>
  <si>
    <t>FISH,</t>
  </si>
  <si>
    <t>ARMSTRONG, W W</t>
  </si>
  <si>
    <t>SHORTRIDGE, SAMUEL M</t>
  </si>
  <si>
    <t>ELLIOTT, JOHN B</t>
  </si>
  <si>
    <t>ADAMS, W P</t>
  </si>
  <si>
    <t>HANEY, BERT E</t>
  </si>
  <si>
    <t>STANFIELD, ROBERT N</t>
  </si>
  <si>
    <t>BULLITT, A SCOTT</t>
  </si>
  <si>
    <t>BURGESS, DAVID</t>
  </si>
  <si>
    <t>FREEMAN, J L</t>
  </si>
  <si>
    <t>0702CT3</t>
  </si>
  <si>
    <t>0702NH3</t>
  </si>
  <si>
    <t>0702VT3</t>
  </si>
  <si>
    <t>0702NY3</t>
  </si>
  <si>
    <t>0702PA3</t>
  </si>
  <si>
    <t>0702IN3</t>
  </si>
  <si>
    <t>0702OH3</t>
  </si>
  <si>
    <t>0702IA3</t>
  </si>
  <si>
    <t>0702WI3</t>
  </si>
  <si>
    <t>0702KS3</t>
  </si>
  <si>
    <t>0702MO3</t>
  </si>
  <si>
    <t>0702ND3</t>
  </si>
  <si>
    <t>0702SD3</t>
  </si>
  <si>
    <t>0702AL3</t>
  </si>
  <si>
    <t>0702AR3</t>
  </si>
  <si>
    <t>0702FL3</t>
  </si>
  <si>
    <t>0702GA3</t>
  </si>
  <si>
    <t>0702LA3</t>
  </si>
  <si>
    <t>0702NC3</t>
  </si>
  <si>
    <t>0702SC3</t>
  </si>
  <si>
    <t>0702KY3</t>
  </si>
  <si>
    <t>0702MD3</t>
  </si>
  <si>
    <t>WEISBROD, ALBERT</t>
  </si>
  <si>
    <t>BOHLIN, CHARLOTTE L</t>
  </si>
  <si>
    <t>SANDERS, FRANK</t>
  </si>
  <si>
    <t>HOUGHTON, ALANSON B</t>
  </si>
  <si>
    <t>KUHN, HENRY</t>
  </si>
  <si>
    <t>MINOR, ROBERT</t>
  </si>
  <si>
    <t>MCNAIR, WILLIAM N</t>
  </si>
  <si>
    <t>KUTZ, CHARLES</t>
  </si>
  <si>
    <t>KANE, ELISHA KENT</t>
  </si>
  <si>
    <t>THOMAS, WILLIAM H</t>
  </si>
  <si>
    <t>WHITE, W J</t>
  </si>
  <si>
    <t>STUMP, ALBERT</t>
  </si>
  <si>
    <t>HARRIS, WILLIAM H</t>
  </si>
  <si>
    <t>REINBOLD, PHILIP K</t>
  </si>
  <si>
    <t>GINSBERG, CHARLES</t>
  </si>
  <si>
    <t>JACKMAN, WILLIAM F</t>
  </si>
  <si>
    <t>ZAHND, JOHN</t>
  </si>
  <si>
    <t>BAILEY, JOHN W</t>
  </si>
  <si>
    <t>MCCONE, DULY</t>
  </si>
  <si>
    <t>KRIEGHOFF, WILLIAM L</t>
  </si>
  <si>
    <t>FAULKNER, BEN A</t>
  </si>
  <si>
    <t>BOYD, DAVID</t>
  </si>
  <si>
    <t>TRUAX, CHARLES V</t>
  </si>
  <si>
    <t>GOWARD, JAMES</t>
  </si>
  <si>
    <t>HUTTON, J WETHERELL</t>
  </si>
  <si>
    <t>LONGWORTH, PARK</t>
  </si>
  <si>
    <t>COOLEY, MORTIMER E</t>
  </si>
  <si>
    <t>TITUS, FRANK E</t>
  </si>
  <si>
    <t>CUNNINGHAM, LOGAN M</t>
  </si>
  <si>
    <t>DAY, ALBERT L</t>
  </si>
  <si>
    <t>STECK, D F</t>
  </si>
  <si>
    <t>MALONE, JAMES</t>
  </si>
  <si>
    <t>COBLE, S O</t>
  </si>
  <si>
    <t>FRALEY, FRED J</t>
  </si>
  <si>
    <t>SCHALL, THOMAS D</t>
  </si>
  <si>
    <t>JOHNSON, MAGNUS</t>
  </si>
  <si>
    <t>METCALFE, RICHARD L</t>
  </si>
  <si>
    <t>BURCHARD, F F</t>
  </si>
  <si>
    <t>KNUTSON, ALFRED</t>
  </si>
  <si>
    <t>SWANSON, CLAUDE A</t>
  </si>
  <si>
    <t>ANDERSON, H W</t>
  </si>
  <si>
    <t>CANNON, JAMES JR</t>
  </si>
  <si>
    <t>WARBURTON, BARCLAY H</t>
  </si>
  <si>
    <t>MARTIN, JOHN W</t>
  </si>
  <si>
    <t>MERRILL, R N</t>
  </si>
  <si>
    <t>RICKER, CARROLL LIVINGSTON</t>
  </si>
  <si>
    <t>DOAK, WILLIAM N</t>
  </si>
  <si>
    <t>YOST, JACOB</t>
  </si>
  <si>
    <t>LATHROP, F H</t>
  </si>
  <si>
    <t>RANSDELL, JOSEPH E</t>
  </si>
  <si>
    <t>HARRISON, PAT</t>
  </si>
  <si>
    <t>SIMMONS, F M</t>
  </si>
  <si>
    <t>WHITENER, A A</t>
  </si>
  <si>
    <t>BLEASE, COLE L</t>
  </si>
  <si>
    <t>STANLEY, A O</t>
  </si>
  <si>
    <t>CAMERON, RALPH H</t>
  </si>
  <si>
    <t>DIXON, JOS M</t>
  </si>
  <si>
    <t>VAUGHT, J S</t>
  </si>
  <si>
    <t>WILSON, L S</t>
  </si>
  <si>
    <t>MECHEM, EDWIN</t>
  </si>
  <si>
    <t>MCKINNEY, BILL</t>
  </si>
  <si>
    <t>BAMBERGER, ERNEST</t>
  </si>
  <si>
    <t>STONEY, CHAS T</t>
  </si>
  <si>
    <t>WINTER, CHARLES E</t>
  </si>
  <si>
    <t>KENDRICK, JOHN B</t>
  </si>
  <si>
    <t>WOLFE, W W</t>
  </si>
  <si>
    <t>MOORE, MINOR</t>
  </si>
  <si>
    <t>RANDALL, CHARLES H</t>
  </si>
  <si>
    <t>LEWIS, LENA MORROW</t>
  </si>
  <si>
    <t>MACKINTOSH, KENNETH</t>
  </si>
  <si>
    <t>DILL, C C</t>
  </si>
  <si>
    <t>0712CT1</t>
  </si>
  <si>
    <t>0712ME1</t>
  </si>
  <si>
    <t>0712MA1</t>
  </si>
  <si>
    <t>0712RI1</t>
  </si>
  <si>
    <t>0712VT1</t>
  </si>
  <si>
    <t>0712DE1</t>
  </si>
  <si>
    <t>0712NJ1</t>
  </si>
  <si>
    <t>0712NY1</t>
  </si>
  <si>
    <t>0712PA1</t>
  </si>
  <si>
    <t>0712IN1</t>
  </si>
  <si>
    <t>0712MI1</t>
  </si>
  <si>
    <t>0712OH1</t>
  </si>
  <si>
    <t>0712WI1</t>
  </si>
  <si>
    <t>0712MN1</t>
  </si>
  <si>
    <t>0712MO1</t>
  </si>
  <si>
    <t>0712NE1</t>
  </si>
  <si>
    <t>0712ND1</t>
  </si>
  <si>
    <t>0712VA1</t>
  </si>
  <si>
    <t>0712FL1</t>
  </si>
  <si>
    <t>0712MS1</t>
  </si>
  <si>
    <t>0712TX1</t>
  </si>
  <si>
    <t>0712MD1</t>
  </si>
  <si>
    <t>0712TN1</t>
  </si>
  <si>
    <t>0712WV1</t>
  </si>
  <si>
    <t>0712AZ1</t>
  </si>
  <si>
    <t>0712MT1</t>
  </si>
  <si>
    <t>0712NV1</t>
  </si>
  <si>
    <t>0712NM1</t>
  </si>
  <si>
    <t>0712UT1</t>
  </si>
  <si>
    <t>0712WY1</t>
  </si>
  <si>
    <t>0712CA1</t>
  </si>
  <si>
    <t>0712WA1</t>
  </si>
  <si>
    <t>TYLER, ROLLIN U</t>
  </si>
  <si>
    <t>RICE,</t>
  </si>
  <si>
    <t>MURCHIE, ROBERT C</t>
  </si>
  <si>
    <t>KOOP, GEORGE</t>
  </si>
  <si>
    <t>MCGRATH, JAS J</t>
  </si>
  <si>
    <t>SMITH, C EMMET</t>
  </si>
  <si>
    <t>WARNER, LOUIS</t>
  </si>
  <si>
    <t>ONEILL, LOTTIE HOLMAN</t>
  </si>
  <si>
    <t>STOUT, ERNEST</t>
  </si>
  <si>
    <t>THOMPSON, FREEMAN</t>
  </si>
  <si>
    <t>COUZENS, JAMES</t>
  </si>
  <si>
    <t>WEADOCK, THOMAS A E</t>
  </si>
  <si>
    <t>DEPEW, MILTON E</t>
  </si>
  <si>
    <t>POWERS, GEORGE E</t>
  </si>
  <si>
    <t>RENNELLS, CHARLES</t>
  </si>
  <si>
    <t>STECK, DANIEL F</t>
  </si>
  <si>
    <t>EICKELBERG, L E</t>
  </si>
  <si>
    <t>WELLS, ARTHUR A</t>
  </si>
  <si>
    <t>DAVIS, JONATHAN M</t>
  </si>
  <si>
    <t>SCHALL, THOS D</t>
  </si>
  <si>
    <t>LUND, CHARLES A</t>
  </si>
  <si>
    <t>HARJU, RUDOLPH</t>
  </si>
  <si>
    <t>HITCHCOCK, GILBERT M</t>
  </si>
  <si>
    <t>CRAIG, BEATRICE FENTON</t>
  </si>
  <si>
    <t>MCMASTER, WILLIAM H</t>
  </si>
  <si>
    <t>BYARS, J CLOYD</t>
  </si>
  <si>
    <t>MORGAN, JOE C</t>
  </si>
  <si>
    <t>KEARNEY, THOMAS M</t>
  </si>
  <si>
    <t>SANFORD, ELLA TENNEY</t>
  </si>
  <si>
    <t>BLAINE, JOHN J</t>
  </si>
  <si>
    <t>KRZYCKI, LEO</t>
  </si>
  <si>
    <t>ROSA, CHARLES D</t>
  </si>
  <si>
    <t>TITTEMORE, J N</t>
  </si>
  <si>
    <t>BROOKHART, SMITH W</t>
  </si>
  <si>
    <t>PORTER, CLAUDE R</t>
  </si>
  <si>
    <t>STEPHENS, CHARLES</t>
  </si>
  <si>
    <t>CURTIS, CHARLES</t>
  </si>
  <si>
    <t>GORE, THOMAS P</t>
  </si>
  <si>
    <t>PINE, W B</t>
  </si>
  <si>
    <t>EVANS, EDWARD D</t>
  </si>
  <si>
    <t>HOPLEY, THOMAS P</t>
  </si>
  <si>
    <t>BELL, SHERMAN</t>
  </si>
  <si>
    <t>DIVINE, PAUL E</t>
  </si>
  <si>
    <t>HULL, CORDELL</t>
  </si>
  <si>
    <t>MACDONALD, JOHN</t>
  </si>
  <si>
    <t>JONES, JAMES ELLWOOD</t>
  </si>
  <si>
    <t>JONES, R A</t>
  </si>
  <si>
    <t>FLETCHER, D U</t>
  </si>
  <si>
    <t>ONEAL, W R</t>
  </si>
  <si>
    <t>LINDSAY, JNO M</t>
  </si>
  <si>
    <t>BROUSSARD, EDWIN S</t>
  </si>
  <si>
    <t>OVERMAN, LEE S</t>
  </si>
  <si>
    <t>HAYES, JOHNSON J</t>
  </si>
  <si>
    <t>ERNST, RICHARD P</t>
  </si>
  <si>
    <t>WELLER, OVINGTON E</t>
  </si>
  <si>
    <t>HARRELD, JOHN W</t>
  </si>
  <si>
    <t>WRIGHT, WILLIS L</t>
  </si>
  <si>
    <t>HOLT, HERBERT B</t>
  </si>
  <si>
    <t>BRATTON, SAM G</t>
  </si>
  <si>
    <t>COCHRAN, R B</t>
  </si>
  <si>
    <t>BANKS, L A</t>
  </si>
  <si>
    <t>STALLARD, H H</t>
  </si>
  <si>
    <t>TEEL, O D</t>
  </si>
  <si>
    <t>WATKINS, ELTON</t>
  </si>
  <si>
    <t>0722ME2</t>
  </si>
  <si>
    <t>0722MA2</t>
  </si>
  <si>
    <t>0722NH2</t>
  </si>
  <si>
    <t>0722RI2</t>
  </si>
  <si>
    <t>0722DE2</t>
  </si>
  <si>
    <t>0722NJ2</t>
  </si>
  <si>
    <t>0722IL2</t>
  </si>
  <si>
    <t>0722MI2</t>
  </si>
  <si>
    <t>0722IA2</t>
  </si>
  <si>
    <t>0722KS2</t>
  </si>
  <si>
    <t>0722MN2</t>
  </si>
  <si>
    <t>0722NE2</t>
  </si>
  <si>
    <t>0722SD2</t>
  </si>
  <si>
    <t>0722VA2</t>
  </si>
  <si>
    <t>0722AL2</t>
  </si>
  <si>
    <t>0722AR2</t>
  </si>
  <si>
    <t>0722GA2</t>
  </si>
  <si>
    <t>0722LA2</t>
  </si>
  <si>
    <t>0722MS2</t>
  </si>
  <si>
    <t>0722NC2</t>
  </si>
  <si>
    <t>0722SC2</t>
  </si>
  <si>
    <t>0722TX2</t>
  </si>
  <si>
    <t>0722KY2</t>
  </si>
  <si>
    <t>0722OK2</t>
  </si>
  <si>
    <t>0722TN2</t>
  </si>
  <si>
    <t>0722WV2</t>
  </si>
  <si>
    <t>0722CO2</t>
  </si>
  <si>
    <t>0722ID2</t>
  </si>
  <si>
    <t>0722MT2</t>
  </si>
  <si>
    <t>0722NM2</t>
  </si>
  <si>
    <t>0722WY2</t>
  </si>
  <si>
    <t>0722OR2</t>
  </si>
  <si>
    <t>WALCOTT, FREDERIC C</t>
  </si>
  <si>
    <t>PLUNKETT,</t>
  </si>
  <si>
    <t>HOLMES, HERBERT E</t>
  </si>
  <si>
    <t>BALLAM, JOHN J</t>
  </si>
  <si>
    <t>LEWIS, ALFRED BAKER</t>
  </si>
  <si>
    <t>YOUNG, BENJAMIN LORING</t>
  </si>
  <si>
    <t>REID, JAMES P</t>
  </si>
  <si>
    <t>GREENE, FRANK L</t>
  </si>
  <si>
    <t>TOWNSEND, JOHN G</t>
  </si>
  <si>
    <t>EDWARDS, EDWARD I</t>
  </si>
  <si>
    <t>MARTIN, WILL D</t>
  </si>
  <si>
    <t>PORTER, E L</t>
  </si>
  <si>
    <t>GARRISON, W G</t>
  </si>
  <si>
    <t>COLLINS, VIVIAN B</t>
  </si>
  <si>
    <t>WAITES, FREDERICK</t>
  </si>
  <si>
    <t>BRYANT, FRANK</t>
  </si>
  <si>
    <t>RANAGLE, L J</t>
  </si>
  <si>
    <t>CALDWELL, STAFFORD</t>
  </si>
  <si>
    <t>GOOD, JOHN</t>
  </si>
  <si>
    <t>LOWELL, U M</t>
  </si>
  <si>
    <t>MORROW, GROVER</t>
  </si>
  <si>
    <t>MARTIN, G H</t>
  </si>
  <si>
    <t>WAIT, JOHN</t>
  </si>
  <si>
    <t>PARSONS, RIP</t>
  </si>
  <si>
    <t>COX, B G</t>
  </si>
  <si>
    <t>OWEN, RUTH BRYAN</t>
  </si>
  <si>
    <t>SEWELL, E G</t>
  </si>
  <si>
    <t>WAIT, F G</t>
  </si>
  <si>
    <t>ARNOLD, JAMES W</t>
  </si>
  <si>
    <t>NEWELL, JAKE F</t>
  </si>
  <si>
    <t>HARRIGAL, CLARA</t>
  </si>
  <si>
    <t>THATCHER, M H</t>
  </si>
  <si>
    <t>WILLIAMS, WALLACE</t>
  </si>
  <si>
    <t>TOOLE, WILLIAM A</t>
  </si>
  <si>
    <t>BRADLEY, CARL</t>
  </si>
  <si>
    <t>TWIGG, NOAH S</t>
  </si>
  <si>
    <t>FRANKLIN, WIRT</t>
  </si>
  <si>
    <t>WHIDDEN, JAMES I</t>
  </si>
  <si>
    <t>WILLNECKER, JOSEPH</t>
  </si>
  <si>
    <t>EMERSON, DAVID W</t>
  </si>
  <si>
    <t>KOEPPEL, RICHARD</t>
  </si>
  <si>
    <t>MARKHAM, WILLIAM H</t>
  </si>
  <si>
    <t>KASUN, JOHN</t>
  </si>
  <si>
    <t>NELSON, ARTHUR E</t>
  </si>
  <si>
    <t>HAY, CHARLES M</t>
  </si>
  <si>
    <t>HARRISON, CHARLES H</t>
  </si>
  <si>
    <t>COX, WILLIAM W</t>
  </si>
  <si>
    <t>HOWELL, R B</t>
  </si>
  <si>
    <t>SMOOT, REED</t>
  </si>
  <si>
    <t>WATTS, JOSEPH E</t>
  </si>
  <si>
    <t>TUBBS, TALLANT</t>
  </si>
  <si>
    <t>MCADOO, WILLIAM GIBBS</t>
  </si>
  <si>
    <t>SHULER, ROBERT P</t>
  </si>
  <si>
    <t>COULTER, F E</t>
  </si>
  <si>
    <t>GLEASON, WALTER B</t>
  </si>
  <si>
    <t>JACOBSEN, SVERRE</t>
  </si>
  <si>
    <t>KRUEGER, A G</t>
  </si>
  <si>
    <t>STEPHENS, HUBERT D</t>
  </si>
  <si>
    <t>KENNERLY, T M</t>
  </si>
  <si>
    <t>RUST, JOHN</t>
  </si>
  <si>
    <t>CURRAN, DAVID</t>
  </si>
  <si>
    <t>BRUCE, WILLIAM CABELL</t>
  </si>
  <si>
    <t>GOLDSBOROUGH, PHILLIPS LEE</t>
  </si>
  <si>
    <t>STEVENS, ROBERT W</t>
  </si>
  <si>
    <t>FOWLER, J A</t>
  </si>
  <si>
    <t>HOLT, M S</t>
  </si>
  <si>
    <t>0732IL3</t>
  </si>
  <si>
    <t>0732IN3</t>
  </si>
  <si>
    <t>0732OH3</t>
  </si>
  <si>
    <t>0732WI3</t>
  </si>
  <si>
    <t>0732IA3</t>
  </si>
  <si>
    <t>0732KS3</t>
  </si>
  <si>
    <t>0732MO3</t>
  </si>
  <si>
    <t>0732ND3</t>
  </si>
  <si>
    <t>0732SD3</t>
  </si>
  <si>
    <t>0732AL3</t>
  </si>
  <si>
    <t>0732AR3</t>
  </si>
  <si>
    <t>0732FL3</t>
  </si>
  <si>
    <t>0732GA3</t>
  </si>
  <si>
    <t>0732LA3</t>
  </si>
  <si>
    <t>0732NC3</t>
  </si>
  <si>
    <t>0732SC3</t>
  </si>
  <si>
    <t>0732KY3</t>
  </si>
  <si>
    <t>0732MD3</t>
  </si>
  <si>
    <t>0732OK3</t>
  </si>
  <si>
    <t>0732AZ3</t>
  </si>
  <si>
    <t>0732CO3</t>
  </si>
  <si>
    <t>0732ID3</t>
  </si>
  <si>
    <t>0732NV3</t>
  </si>
  <si>
    <t>0732UT3</t>
  </si>
  <si>
    <t>0732CA3</t>
  </si>
  <si>
    <t>0732OR3</t>
  </si>
  <si>
    <t>0732WA3</t>
  </si>
  <si>
    <t>HASKELL, F H</t>
  </si>
  <si>
    <t>BUTLER, WILLIAM M</t>
  </si>
  <si>
    <t>COOLIDGE, MARCUS A</t>
  </si>
  <si>
    <t>KINSALAS, OSCAR</t>
  </si>
  <si>
    <t>LERNER, MAX</t>
  </si>
  <si>
    <t>MCBRIDE, SYLVESTER J</t>
  </si>
  <si>
    <t>KEYES, HENRY W</t>
  </si>
  <si>
    <t>NOONE, ALBERT W</t>
  </si>
  <si>
    <t>IRAM, HENRY C</t>
  </si>
  <si>
    <t>BISHOP, CHARLES F</t>
  </si>
  <si>
    <t>BAYARD, THOMAS F</t>
  </si>
  <si>
    <t>MINUTELLA, NICHOLAS</t>
  </si>
  <si>
    <t>MORROW, DWIGHT W</t>
  </si>
  <si>
    <t>SIMPSON, ALEXANDER</t>
  </si>
  <si>
    <t>ELFRETH, ESTHER HILL</t>
  </si>
  <si>
    <t>JAGER, HENRY</t>
  </si>
  <si>
    <t>KUDLIK, ALEXANDER</t>
  </si>
  <si>
    <t>GRAHAM, DOZIER WILL</t>
  </si>
  <si>
    <t>LEWIS, JAS HAMILTON</t>
  </si>
  <si>
    <t>MCCORMICK, RUTH HANNA</t>
  </si>
  <si>
    <t>0742OH1</t>
  </si>
  <si>
    <t>0742WI1</t>
  </si>
  <si>
    <t>0742MN1</t>
  </si>
  <si>
    <t>0742MO1</t>
  </si>
  <si>
    <t>0742NE1</t>
  </si>
  <si>
    <t>0742ND1</t>
  </si>
  <si>
    <t>0742VA1</t>
  </si>
  <si>
    <t>0742FL1</t>
  </si>
  <si>
    <t>0742MS1</t>
  </si>
  <si>
    <t>0742TX1</t>
  </si>
  <si>
    <t>0742MD1</t>
  </si>
  <si>
    <t>0742TN1</t>
  </si>
  <si>
    <t>0742WV1</t>
  </si>
  <si>
    <t>0742AZ1</t>
  </si>
  <si>
    <t>0742MT1</t>
  </si>
  <si>
    <t>0742NV1</t>
  </si>
  <si>
    <t>0742NM1</t>
  </si>
  <si>
    <t>0742UT1</t>
  </si>
  <si>
    <t>0742WY1</t>
  </si>
  <si>
    <t>0742CA1</t>
  </si>
  <si>
    <t>0742WA1</t>
  </si>
  <si>
    <t>BINGHAM, HIRAM</t>
  </si>
  <si>
    <t>ALLEN, DEVERE</t>
  </si>
  <si>
    <t>GRENNAN, JOHN L</t>
  </si>
  <si>
    <t>MOSES, GEORGE H</t>
  </si>
  <si>
    <t>CHASE, FRED B</t>
  </si>
  <si>
    <t>GREENE, CHARLES W</t>
  </si>
  <si>
    <t>DALE, PORTER H</t>
  </si>
  <si>
    <t>MEDALIE, GEORGE Z</t>
  </si>
  <si>
    <t>COLVIN, D LEIGH</t>
  </si>
  <si>
    <t>SOLOMON, CHARLES</t>
  </si>
  <si>
    <t>CROWLEY, JEREMIAH D</t>
  </si>
  <si>
    <t>HEFLIN, J THOMAS</t>
  </si>
  <si>
    <t>ROBINSON, JOE T</t>
  </si>
  <si>
    <t>HARRIS, WILLIAM J</t>
  </si>
  <si>
    <t>MILLER, WALLACE</t>
  </si>
  <si>
    <t>LONG, HUEY P</t>
  </si>
  <si>
    <t>HARRISON, B P</t>
  </si>
  <si>
    <t>PRITCHARD, GEORGE M</t>
  </si>
  <si>
    <t>HAESLY, D J</t>
  </si>
  <si>
    <t>SMITH, G L</t>
  </si>
  <si>
    <t>BERRY, W A</t>
  </si>
  <si>
    <t>ROBSION, JOHN M</t>
  </si>
  <si>
    <t>BAILEY, EVARTT EDWARD</t>
  </si>
  <si>
    <t>TOWNSEND, WILLIAM</t>
  </si>
  <si>
    <t>GREEN, RALPH</t>
  </si>
  <si>
    <t>BETTMAN, GILBERT</t>
  </si>
  <si>
    <t>MECARTNEY, FRANK M</t>
  </si>
  <si>
    <t>FORD, I O</t>
  </si>
  <si>
    <t>KNAPP, HARVEY A</t>
  </si>
  <si>
    <t>SEIDEL, EMIL</t>
  </si>
  <si>
    <t>HANSBOROUGH, RAY</t>
  </si>
  <si>
    <t>ALEXANDER, MORTON</t>
  </si>
  <si>
    <t>COSTIGAN, EDWARD P</t>
  </si>
  <si>
    <t>LUTTEKEN, AUGUST</t>
  </si>
  <si>
    <t>RICE, FRANK H</t>
  </si>
  <si>
    <t>SHAW, GEORGE H</t>
  </si>
  <si>
    <t>TYLER, JOS M</t>
  </si>
  <si>
    <t>WALSH, THOMAS J</t>
  </si>
  <si>
    <t>GALEN, ALBERT J</t>
  </si>
  <si>
    <t>TAYLOR, CHARLES E</t>
  </si>
  <si>
    <t>POLLACK,</t>
  </si>
  <si>
    <t>LANIER, P W</t>
  </si>
  <si>
    <t>WITTY, FRANK</t>
  </si>
  <si>
    <t>NORBECK, PETER</t>
  </si>
  <si>
    <t>CHERRY, U S G</t>
  </si>
  <si>
    <t>PLATT, HOWARD</t>
  </si>
  <si>
    <t>LUTTIO, OSCAR</t>
  </si>
  <si>
    <t>MANBECK, L J</t>
  </si>
  <si>
    <t>BLACK, HUGO L</t>
  </si>
  <si>
    <t>JOHNSON, J THEODORE</t>
  </si>
  <si>
    <t>KILBY, THOMAS</t>
  </si>
  <si>
    <t>WHITE, JOHN W</t>
  </si>
  <si>
    <t>FLETCHER, DUNCAN U</t>
  </si>
  <si>
    <t>REPLOGLE, J LEONARD</t>
  </si>
  <si>
    <t>CLEVELAND, W F</t>
  </si>
  <si>
    <t>WARBURTON, BARKLEY</t>
  </si>
  <si>
    <t>CROSS, J I</t>
  </si>
  <si>
    <t>CARTER, JERRY</t>
  </si>
  <si>
    <t>COX, R G</t>
  </si>
  <si>
    <t>REYNOLDS, CHARLES</t>
  </si>
  <si>
    <t>MATTISON, C E</t>
  </si>
  <si>
    <t>MARKER, WILLIAM</t>
  </si>
  <si>
    <t>GUMP, ANDY</t>
  </si>
  <si>
    <t>SNOW, R G</t>
  </si>
  <si>
    <t>POUNDS, A K</t>
  </si>
  <si>
    <t>KELLY, C M</t>
  </si>
  <si>
    <t>MARTIN, JOHN</t>
  </si>
  <si>
    <t>PARSONS, W C</t>
  </si>
  <si>
    <t>ROTH, H N</t>
  </si>
  <si>
    <t>HOPPS, JOHN L</t>
  </si>
  <si>
    <t>RAU, E A</t>
  </si>
  <si>
    <t>HOPPER, IRA</t>
  </si>
  <si>
    <t>STEWART, J C</t>
  </si>
  <si>
    <t>BURNS, FRANK T</t>
  </si>
  <si>
    <t>FERREIRA, CHARLES</t>
  </si>
  <si>
    <t>STEGEMAN, OTTO</t>
  </si>
  <si>
    <t>WAITE, F C</t>
  </si>
  <si>
    <t>COCKRELL, S S</t>
  </si>
  <si>
    <t>COOLEY, JIM</t>
  </si>
  <si>
    <t>SCHWOB, A A</t>
  </si>
  <si>
    <t>TURK, SAM</t>
  </si>
  <si>
    <t>WATTS, FRED</t>
  </si>
  <si>
    <t>WADE, FRED</t>
  </si>
  <si>
    <t>GOETHE, H S</t>
  </si>
  <si>
    <t>MAURER, JAMES H</t>
  </si>
  <si>
    <t>FITHIAN, EDWIN J</t>
  </si>
  <si>
    <t>WICKS, HARRY M</t>
  </si>
  <si>
    <t>OHLS, GEORGE W</t>
  </si>
  <si>
    <t>ROBINSON, ARTHUR R</t>
  </si>
  <si>
    <t>WALLACE, FORREST</t>
  </si>
  <si>
    <t>JACKMAN, ALBERT W</t>
  </si>
  <si>
    <t>STOCKER, WENZEL</t>
  </si>
  <si>
    <t>PICARD, FRANK A</t>
  </si>
  <si>
    <t>MONARCH, JOHN</t>
  </si>
  <si>
    <t>RAYMOND, PHILIP</t>
  </si>
  <si>
    <t>SLAUGHTER, JAY W</t>
  </si>
  <si>
    <t>VONICA, JOHN</t>
  </si>
  <si>
    <t>JONES, W RALPH</t>
  </si>
  <si>
    <t>SHEWALTER, CHESTER A</t>
  </si>
  <si>
    <t>DONAHEY, VIC</t>
  </si>
  <si>
    <t>FESS, SIMEON D</t>
  </si>
  <si>
    <t>SANDBERG, W C</t>
  </si>
  <si>
    <t>CALLAHAN, JOHN M</t>
  </si>
  <si>
    <t>SHEEHAN, JAMES P</t>
  </si>
  <si>
    <t>DOBBINS, FERN</t>
  </si>
  <si>
    <t>LEE, THEODORE</t>
  </si>
  <si>
    <t>HOIDALE, EINAR</t>
  </si>
  <si>
    <t>TIALA, ALFRED</t>
  </si>
  <si>
    <t>KAPLAN, MORRIS</t>
  </si>
  <si>
    <t>HOPLEY, THOMAS</t>
  </si>
  <si>
    <t>HOUCHIN, J W</t>
  </si>
  <si>
    <t>FRANING, JOHN</t>
  </si>
  <si>
    <t>CAMERON, RALPH</t>
  </si>
  <si>
    <t>HAUSTGEN, ED</t>
  </si>
  <si>
    <t>WOOLEVER, L B</t>
  </si>
  <si>
    <t>SCHUYLER, KARL C</t>
  </si>
  <si>
    <t>MARRS, H H</t>
  </si>
  <si>
    <t>RICHARDSON, RAYMOND D D</t>
  </si>
  <si>
    <t>POPE, JAMES</t>
  </si>
  <si>
    <t>OLIASON,</t>
  </si>
  <si>
    <t>BYRD, HARRY FLOOD</t>
  </si>
  <si>
    <t>PAGE, LAWRENCE C</t>
  </si>
  <si>
    <t>ANSELL, HERMAN R</t>
  </si>
  <si>
    <t>RAYMOND, NEWMAN H</t>
  </si>
  <si>
    <t>WRIGHT, ALEXANDER</t>
  </si>
  <si>
    <t>LITZ, J L</t>
  </si>
  <si>
    <t>BOWMAN, JOHN G</t>
  </si>
  <si>
    <t>TRAMMELL, PARK</t>
  </si>
  <si>
    <t>CONNALLY, TOM T</t>
  </si>
  <si>
    <t>STEIWER, FREDERICK</t>
  </si>
  <si>
    <t>THOMAS, JOE A</t>
  </si>
  <si>
    <t>JONES, WESLEY L</t>
  </si>
  <si>
    <t>HUNTER, ANDREW T</t>
  </si>
  <si>
    <t>BURCH, FREDERICK R</t>
  </si>
  <si>
    <t>NORAL, ALEX</t>
  </si>
  <si>
    <t>0732CT3</t>
  </si>
  <si>
    <t>0732NH3</t>
  </si>
  <si>
    <t>0732VT3</t>
  </si>
  <si>
    <t>0732NY3</t>
  </si>
  <si>
    <t>0732PA3</t>
  </si>
  <si>
    <t>MACDONALD, JOHN WESLEY</t>
  </si>
  <si>
    <t>HATFIELD, HENRY D</t>
  </si>
  <si>
    <t>AMON, W E</t>
  </si>
  <si>
    <t>ASHURST, HENRY F</t>
  </si>
  <si>
    <t>THOMPSON, J E</t>
  </si>
  <si>
    <t>GARCIA, R</t>
  </si>
  <si>
    <t>PINKERTON, C D</t>
  </si>
  <si>
    <t>BOURQUIN, GEORGE M</t>
  </si>
  <si>
    <t>HELD, WILLIAM F</t>
  </si>
  <si>
    <t>GRAY, RAYMOND F</t>
  </si>
  <si>
    <t>REYNOLDS, JOHN P</t>
  </si>
  <si>
    <t>CUTTING, BRONSON M</t>
  </si>
  <si>
    <t>RAY, ALPHONSO</t>
  </si>
  <si>
    <t>THARP, W C</t>
  </si>
  <si>
    <t>KING, WILLIAM H</t>
  </si>
  <si>
    <t>COLTON, DON B</t>
  </si>
  <si>
    <t>WATTERS, JOHN O</t>
  </si>
  <si>
    <t>JOHNSON, CORNELIA B</t>
  </si>
  <si>
    <t>CARTER, VINCENT</t>
  </si>
  <si>
    <t>LUNN, JOSEPH N</t>
  </si>
  <si>
    <t>KIRKPATRICK, GEORGE R</t>
  </si>
  <si>
    <t>CHAMBERS, PAT</t>
  </si>
  <si>
    <t>ODLIN, RENO</t>
  </si>
  <si>
    <t>SCHWELLENBACH, L B</t>
  </si>
  <si>
    <t>MCKAY, JOHN F</t>
  </si>
  <si>
    <t>CORKERY, GLEN S</t>
  </si>
  <si>
    <t>BRADLEY, GEORGE EDWARD</t>
  </si>
  <si>
    <t>KRIZ, EDWARD</t>
  </si>
  <si>
    <t>WILKINS, WILLIAM J</t>
  </si>
  <si>
    <t>THOMPSON, CHESTER H</t>
  </si>
  <si>
    <t>Republican-Democrat-Progressive-Commonwealth</t>
  </si>
  <si>
    <t>0742CT1</t>
  </si>
  <si>
    <t>0742ME1</t>
  </si>
  <si>
    <t>0742MA1</t>
  </si>
  <si>
    <t>0742VT1</t>
  </si>
  <si>
    <t>0742DE1</t>
  </si>
  <si>
    <t>0742NJ1</t>
  </si>
  <si>
    <t>0742RI1</t>
  </si>
  <si>
    <t>0742NY1</t>
  </si>
  <si>
    <t>0742PA1</t>
  </si>
  <si>
    <t>0742IN1</t>
  </si>
  <si>
    <t>0742MI1</t>
  </si>
  <si>
    <t>RUSSELL, RICHARD B JR</t>
  </si>
  <si>
    <t>HARRISON, BYRON P</t>
  </si>
  <si>
    <t>PATTON, FRANK R</t>
  </si>
  <si>
    <t>TOLBERT, JOSEPH A</t>
  </si>
  <si>
    <t>SEABROOK, MARION W</t>
  </si>
  <si>
    <t>JOHNSON, H J</t>
  </si>
  <si>
    <t>SHEPPARD, MORRIS</t>
  </si>
  <si>
    <t>WATSON, C G</t>
  </si>
  <si>
    <t>STARR, W D</t>
  </si>
  <si>
    <t>WILSON, GERTRUDE</t>
  </si>
  <si>
    <t>LOGAN, MARVEL M</t>
  </si>
  <si>
    <t>LUCAS, ROBERT M</t>
  </si>
  <si>
    <t>LIKINS, WILLIAM M</t>
  </si>
  <si>
    <t>ZIMMER, FERDINAND</t>
  </si>
  <si>
    <t>HYDE, HERBERT K</t>
  </si>
  <si>
    <t>CLEMONS, EDGAR</t>
  </si>
  <si>
    <t>KIMES, FRANK M</t>
  </si>
  <si>
    <t>FUNK, R M</t>
  </si>
  <si>
    <t>BACHMAN, NATHAN L</t>
  </si>
  <si>
    <t>KESTER, HOWARD</t>
  </si>
  <si>
    <t>MADDOX, DWAYNE D</t>
  </si>
  <si>
    <t>SHOTT, HUGH IKE</t>
  </si>
  <si>
    <t>JOHNSON, ED C</t>
  </si>
  <si>
    <t>SAUTER, RAYMOND L</t>
  </si>
  <si>
    <t>WEINSTONE, WILLIAM W</t>
  </si>
  <si>
    <t>RUPP, LAWRENCE H</t>
  </si>
  <si>
    <t>DIETERICH, WILLIAM H</t>
  </si>
  <si>
    <t>POGORELEC, CHARLES</t>
  </si>
  <si>
    <t>JENNING, G A</t>
  </si>
  <si>
    <t>BROWDER, WILLIAM E</t>
  </si>
  <si>
    <t>BAKER, WILLIAM J</t>
  </si>
  <si>
    <t>WATSON, JAMES E</t>
  </si>
  <si>
    <t>WRENTMORE, ALSON E</t>
  </si>
  <si>
    <t>GEIER, GEORGE E</t>
  </si>
  <si>
    <t>HASS, ERIC N</t>
  </si>
  <si>
    <t>MCNARY, CHAS L</t>
  </si>
  <si>
    <t>RUDDER, CLARENCE</t>
  </si>
  <si>
    <t>STREIFF, ALBERT</t>
  </si>
  <si>
    <t>Farmer-Labor</t>
  </si>
  <si>
    <t>0752ME2</t>
  </si>
  <si>
    <t>0752MA2</t>
  </si>
  <si>
    <t>0752NH2</t>
  </si>
  <si>
    <t>0752RI2</t>
  </si>
  <si>
    <t>0752DE2</t>
  </si>
  <si>
    <t>MURPHY, RICHARD LOUIS</t>
  </si>
  <si>
    <t>FIELD, HENRY</t>
  </si>
  <si>
    <t>BROOKHART,</t>
  </si>
  <si>
    <t>PAULEN, BEN S</t>
  </si>
  <si>
    <t>JULIUS, E HALDEMAN</t>
  </si>
  <si>
    <t>BROWN, GEORGE ALFRED</t>
  </si>
  <si>
    <t>RENKER, J F WILLIAM</t>
  </si>
  <si>
    <t>KIEL, HENRY W</t>
  </si>
  <si>
    <t>HODGES,</t>
  </si>
  <si>
    <t>FARIS,</t>
  </si>
  <si>
    <t>0752TX2</t>
  </si>
  <si>
    <t>0752KY2</t>
  </si>
  <si>
    <t>0752OK2</t>
  </si>
  <si>
    <t>0752TN2</t>
  </si>
  <si>
    <t>0752WV2</t>
  </si>
  <si>
    <t>0752CO2</t>
  </si>
  <si>
    <t>0752ID2</t>
  </si>
  <si>
    <t>0752MT2</t>
  </si>
  <si>
    <t>0752NM2</t>
  </si>
  <si>
    <t>0752WY2</t>
  </si>
  <si>
    <t>0752OR2</t>
  </si>
  <si>
    <t>MALONEY, FRANCIS</t>
  </si>
  <si>
    <t>WOLCOTT, FREDERIC C</t>
  </si>
  <si>
    <t>HALE, FREDERICK</t>
  </si>
  <si>
    <t>DUBORD, F H</t>
  </si>
  <si>
    <t>NELSON, HANS</t>
  </si>
  <si>
    <t>SMITH, W BARNARD</t>
  </si>
  <si>
    <t>WASHBURN, ROBERT M</t>
  </si>
  <si>
    <t>WATERMAN, ALBERT L</t>
  </si>
  <si>
    <t>WICKS, PAUL C</t>
  </si>
  <si>
    <t>HEBERT, FELIX</t>
  </si>
  <si>
    <t>FLYNN,</t>
  </si>
  <si>
    <t>AUSTIN, WARREN R</t>
  </si>
  <si>
    <t>MARTIN, FRED C</t>
  </si>
  <si>
    <t>BUTLER, CHARLES R</t>
  </si>
  <si>
    <t>ADAMS, WILBUR L</t>
  </si>
  <si>
    <t>WHITESIDE, FRED W</t>
  </si>
  <si>
    <t>WLODKOSKI, JOHN T</t>
  </si>
  <si>
    <t>KEAN, HAMILTON F</t>
  </si>
  <si>
    <t>MOORE, A HARRY</t>
  </si>
  <si>
    <t>MARTIN, JOHN S</t>
  </si>
  <si>
    <t>GRECHT, REBECCA</t>
  </si>
  <si>
    <t>HALLINGSHEAD, ELWOOD</t>
  </si>
  <si>
    <t>DETMERING, WILLIAM L</t>
  </si>
  <si>
    <t>COPELAND, ROYAL S</t>
  </si>
  <si>
    <t>CLUETT, E HAROLD</t>
  </si>
  <si>
    <t>THOMAS, NORMAN</t>
  </si>
  <si>
    <t>CHASE, WILLIAM SHEAFE</t>
  </si>
  <si>
    <t>BEDACHT, MAX</t>
  </si>
  <si>
    <t>JOHNSON, OLIVE M</t>
  </si>
  <si>
    <t>BRECKINRIDGE, HENRY</t>
  </si>
  <si>
    <t>REED, DAVID A</t>
  </si>
  <si>
    <t>CALLAHAN, DONALD A</t>
  </si>
  <si>
    <t>VERHEI, V A</t>
  </si>
  <si>
    <t>ODDIE, TASKER L</t>
  </si>
  <si>
    <t>HARRIS, FRANKLIN S</t>
  </si>
  <si>
    <t>BANCROFT, PHILIP</t>
  </si>
  <si>
    <t>CLEMENTS, LILLAIN SYMES</t>
  </si>
  <si>
    <t>HOLMAN, RUFUS C</t>
  </si>
  <si>
    <t>MAHONEY, WILLIS</t>
  </si>
  <si>
    <t>BONE, HOMER T</t>
  </si>
  <si>
    <t>COLVIN, EWING D</t>
  </si>
  <si>
    <t>SOLIE, EUGENE</t>
  </si>
  <si>
    <t>Democrat - Progressive - Townsend</t>
  </si>
  <si>
    <t>0762CT3</t>
  </si>
  <si>
    <t>0762NH3</t>
  </si>
  <si>
    <t>0762VT3</t>
  </si>
  <si>
    <t>0762NY3</t>
  </si>
  <si>
    <t>0762PA3</t>
  </si>
  <si>
    <t>0762IL3</t>
  </si>
  <si>
    <t>0762IN3</t>
  </si>
  <si>
    <t>0762OH3</t>
  </si>
  <si>
    <t>0762WI3</t>
  </si>
  <si>
    <t>0762IA3</t>
  </si>
  <si>
    <t>0762KS3</t>
  </si>
  <si>
    <t>0762MO3</t>
  </si>
  <si>
    <t>0762ND3</t>
  </si>
  <si>
    <t>0762SD3</t>
  </si>
  <si>
    <t>0762AR3</t>
  </si>
  <si>
    <t>0762FL3</t>
  </si>
  <si>
    <t>0762GA3</t>
  </si>
  <si>
    <t>PATTERSON, ROSCOE C</t>
  </si>
  <si>
    <t>MEYER,</t>
  </si>
  <si>
    <t>COX,</t>
  </si>
  <si>
    <t>BROWN,</t>
  </si>
  <si>
    <t>BURKE, EDWARD R</t>
  </si>
  <si>
    <t>HOFFMAN, HENRY</t>
  </si>
  <si>
    <t>OSULLIVAN, E D</t>
  </si>
  <si>
    <t>FRAZIER, LYNN J</t>
  </si>
  <si>
    <t>HOLT, HENRY</t>
  </si>
  <si>
    <t>DALE, ALFRED S</t>
  </si>
  <si>
    <t>HUSA, ARVO F</t>
  </si>
  <si>
    <t>BRANN, L H</t>
  </si>
  <si>
    <t>COOK, ALONZO B</t>
  </si>
  <si>
    <t>COOLIDGE, ALBERT SPRAGUE</t>
  </si>
  <si>
    <t>CURLEY, JAMES M</t>
  </si>
  <si>
    <t>DODGE, ERNEST L</t>
  </si>
  <si>
    <t>FLAHERTY, CHARLES</t>
  </si>
  <si>
    <t>GRAY, GUY M</t>
  </si>
  <si>
    <t>GULESIAN, MOSES H</t>
  </si>
  <si>
    <t>MOON, WILBUR D</t>
  </si>
  <si>
    <t>OBRIEN, THOMAS C</t>
  </si>
  <si>
    <t>GREEN, U S</t>
  </si>
  <si>
    <t>STARR, W B</t>
  </si>
  <si>
    <t>KEEL, L C</t>
  </si>
  <si>
    <t>RADCLIFFE, GEORGE L</t>
  </si>
  <si>
    <t>FRANCE, JOSEPH IRWIN</t>
  </si>
  <si>
    <t>GALE, SAMUEL</t>
  </si>
  <si>
    <t>LANG, ADA SMITH</t>
  </si>
  <si>
    <t>HOOPER, BEN W</t>
  </si>
  <si>
    <t>HOSINGTON, CHARLES W</t>
  </si>
  <si>
    <t>HOLT, RUSH D</t>
  </si>
  <si>
    <t>NIESSNER, HERMAN F</t>
  </si>
  <si>
    <t>TURNER, FRED</t>
  </si>
  <si>
    <t>THOMAS, MALCOLM G</t>
  </si>
  <si>
    <t>COLEY, HERBERT</t>
  </si>
  <si>
    <t>LEWIS, JAMES HAMILTON</t>
  </si>
  <si>
    <t>GLENN, OTIS F</t>
  </si>
  <si>
    <t>JENKINS, NEWTON</t>
  </si>
  <si>
    <t>HAGLER, ADAH M</t>
  </si>
  <si>
    <t>MCDOWELL, ARTHUR</t>
  </si>
  <si>
    <t>BRUCKER, WILBER M</t>
  </si>
  <si>
    <t>MATHEWS, ROY E</t>
  </si>
  <si>
    <t>EMERY, LAWRENCE</t>
  </si>
  <si>
    <t>JEFFRIES, EDWARD J</t>
  </si>
  <si>
    <t>NAYLOR, RALPH</t>
  </si>
  <si>
    <t>SHELDON, ALBERT B</t>
  </si>
  <si>
    <t>LEE, EDWARD N</t>
  </si>
  <si>
    <t>WARD, LOUIS B</t>
  </si>
  <si>
    <t>DICKINSON, L J</t>
  </si>
  <si>
    <t>BURESCH, GEORGE F</t>
  </si>
  <si>
    <t>KETCHUM, OMAR B</t>
  </si>
  <si>
    <t>HAGER, T C</t>
  </si>
  <si>
    <t>LUNDEEN, ERNEST</t>
  </si>
  <si>
    <t>CHRISTIANSON, THEODORE</t>
  </si>
  <si>
    <t>HOLMBERG, N J</t>
  </si>
  <si>
    <t>SIMMONS, ROBERT G</t>
  </si>
  <si>
    <t>BULOW, WILLIAM J</t>
  </si>
  <si>
    <t>GURNEY, CHANDLER</t>
  </si>
  <si>
    <t>BENNETT, ARTHUR</t>
  </si>
  <si>
    <t>ROHLSON, GEORGE</t>
  </si>
  <si>
    <t>BURKE, DONALD</t>
  </si>
  <si>
    <t>TRINKLE, E LEE</t>
  </si>
  <si>
    <t>DUNNING, A J</t>
  </si>
  <si>
    <t>BERKSTRESSER, H E</t>
  </si>
  <si>
    <t>IRBY, WILLIAM</t>
  </si>
  <si>
    <t>ROWE, SAM</t>
  </si>
  <si>
    <t>ROBINSON, JOHN T</t>
  </si>
  <si>
    <t>LEDBETTER, G C</t>
  </si>
  <si>
    <t>WILLIAMS, CLAUD C</t>
  </si>
  <si>
    <t>SIMPSON, MILWARD L</t>
  </si>
  <si>
    <t>JOHNSON, HIRAM W</t>
  </si>
  <si>
    <t>DYSTER, FRED</t>
  </si>
  <si>
    <t>WHITNEY, ANITA</t>
  </si>
  <si>
    <t>FORD, JOHN ANSON</t>
  </si>
  <si>
    <t>WALLGREN, MON C</t>
  </si>
  <si>
    <t>CHADWICK, STEPHEN F</t>
  </si>
  <si>
    <t>Republican-Democratic-Progressive</t>
  </si>
  <si>
    <t>Progressive</t>
  </si>
  <si>
    <t>0772CT1</t>
  </si>
  <si>
    <t>0772ME1</t>
  </si>
  <si>
    <t>0772MA1</t>
  </si>
  <si>
    <t>0772DE1</t>
  </si>
  <si>
    <t>0772RI1</t>
  </si>
  <si>
    <t>0772VT1</t>
  </si>
  <si>
    <t>0772NJ1</t>
  </si>
  <si>
    <t>0772NY1</t>
  </si>
  <si>
    <t>0772PA1</t>
  </si>
  <si>
    <t>0772IN1</t>
  </si>
  <si>
    <t>0772MI1</t>
  </si>
  <si>
    <t>0772OH1</t>
  </si>
  <si>
    <t>0772WI1</t>
  </si>
  <si>
    <t>0772MN1</t>
  </si>
  <si>
    <t>0772MO1</t>
  </si>
  <si>
    <t>0772NE1</t>
  </si>
  <si>
    <t>0772ND1</t>
  </si>
  <si>
    <t>0772VA1</t>
  </si>
  <si>
    <t>0772FL1</t>
  </si>
  <si>
    <t>0772MS1</t>
  </si>
  <si>
    <t>0772TX1</t>
  </si>
  <si>
    <t>0772TN1</t>
  </si>
  <si>
    <t>0772WV1</t>
  </si>
  <si>
    <t>CARLETON, GEORGE W</t>
  </si>
  <si>
    <t>ROSS, C BEN</t>
  </si>
  <si>
    <t>BORAH, WILLIAM E</t>
  </si>
  <si>
    <t>LARSON, T O</t>
  </si>
  <si>
    <t>MONAGHAN, JOSEPH P</t>
  </si>
  <si>
    <t>EVERLY, ERNEST W</t>
  </si>
  <si>
    <t>THORP, W C</t>
  </si>
  <si>
    <t>SCHWARTZ, H H</t>
  </si>
  <si>
    <t>CAREY, ROBERT D</t>
  </si>
  <si>
    <t>WILLER, MERTON</t>
  </si>
  <si>
    <t>BRAINARD, PHILIP</t>
  </si>
  <si>
    <t>BROWN, FRED H</t>
  </si>
  <si>
    <t>GIBSON, ERNEST W</t>
  </si>
  <si>
    <t>MCGRATH, JOHN</t>
  </si>
  <si>
    <t>OBRIAN, JOHN LORD</t>
  </si>
  <si>
    <t>HAHN, HERMAN J</t>
  </si>
  <si>
    <t>OLSON, O MARTIN</t>
  </si>
  <si>
    <t>EARLE, GEORGE H</t>
  </si>
  <si>
    <t>VANVALIN, FOREST S</t>
  </si>
  <si>
    <t>TOOHEY, PAT</t>
  </si>
  <si>
    <t>0752NJ2</t>
  </si>
  <si>
    <t>0752IL2</t>
  </si>
  <si>
    <t>0752MI2</t>
  </si>
  <si>
    <t>0752IA2</t>
  </si>
  <si>
    <t>0752KS2</t>
  </si>
  <si>
    <t>0752MN2</t>
  </si>
  <si>
    <t>0752NE2</t>
  </si>
  <si>
    <t>0752SD2</t>
  </si>
  <si>
    <t>0752VA2</t>
  </si>
  <si>
    <t>0752AL2</t>
  </si>
  <si>
    <t>0752AR2</t>
  </si>
  <si>
    <t>0752GA2</t>
  </si>
  <si>
    <t>0752LA2</t>
  </si>
  <si>
    <t>0752MS2</t>
  </si>
  <si>
    <t>0752NC2</t>
  </si>
  <si>
    <t>0752SC2</t>
  </si>
  <si>
    <t>BLAIR, FRED BASSETT</t>
  </si>
  <si>
    <t>CHAPPLE, JOHN B</t>
  </si>
  <si>
    <t>EHRHARDT, JOSEPH</t>
  </si>
  <si>
    <t>DICKENSON, L J</t>
  </si>
  <si>
    <t>BURESH, GEORGE F</t>
  </si>
  <si>
    <t>HANKE, RAYMOND B</t>
  </si>
  <si>
    <t>BAUSERMAN, G W</t>
  </si>
  <si>
    <t>CORPSTEIN, JOE</t>
  </si>
  <si>
    <t>CLARK, JOEL BENNETT</t>
  </si>
  <si>
    <t>CAULFIELD, HENRY S</t>
  </si>
  <si>
    <t>HODGES, J G</t>
  </si>
  <si>
    <t>OBERHEU,</t>
  </si>
  <si>
    <t>NYGAARD, J J</t>
  </si>
  <si>
    <t>CARAWAY, HATTIE W MRS</t>
  </si>
  <si>
    <t>ATKINSON, C D</t>
  </si>
  <si>
    <t>SWANSON, THOMAS E</t>
  </si>
  <si>
    <t>JILES, CHAS A</t>
  </si>
  <si>
    <t>CLARK, MAURICE</t>
  </si>
  <si>
    <t>REYNOLDS, ROBERT R</t>
  </si>
  <si>
    <t>JONAS, CHARLES A</t>
  </si>
  <si>
    <t>SMITH, ELLISON D</t>
  </si>
  <si>
    <t>WANNAMAKER, D D</t>
  </si>
  <si>
    <t>MEYER, J D E</t>
  </si>
  <si>
    <t>CHERRY, J G</t>
  </si>
  <si>
    <t>HASWELL, JOHN P</t>
  </si>
  <si>
    <t>GILMAN, ELISABETH</t>
  </si>
  <si>
    <t>HUNT, GEORGE W</t>
  </si>
  <si>
    <t>LANG, FRANK N H</t>
  </si>
  <si>
    <t>LESER, OSCAR</t>
  </si>
  <si>
    <t>STRAW, HARRY</t>
  </si>
  <si>
    <t>THOMAS, J W ELMER</t>
  </si>
  <si>
    <t>GLASSER, HARRY G</t>
  </si>
  <si>
    <t>NELSON, P C</t>
  </si>
  <si>
    <t>CLARK, R B</t>
  </si>
  <si>
    <t>THOMPSON, H J</t>
  </si>
  <si>
    <t>CLINGAN, B H</t>
  </si>
  <si>
    <t>ADAMS, ALVA B</t>
  </si>
  <si>
    <t>LEE, ARCHIBALD A</t>
  </si>
  <si>
    <t>0782DE2</t>
  </si>
  <si>
    <t>0782NJ2</t>
  </si>
  <si>
    <t>0782IL2</t>
  </si>
  <si>
    <t>0782MI2</t>
  </si>
  <si>
    <t>0782IA2</t>
  </si>
  <si>
    <t>0782KS2</t>
  </si>
  <si>
    <t>0782MN2</t>
  </si>
  <si>
    <t>0782NE2</t>
  </si>
  <si>
    <t>0782SD2</t>
  </si>
  <si>
    <t>0782VA2</t>
  </si>
  <si>
    <t>0782AL2</t>
  </si>
  <si>
    <t>0782AR2</t>
  </si>
  <si>
    <t>0782GA2</t>
  </si>
  <si>
    <t>0782LA2</t>
  </si>
  <si>
    <t>0782MS2</t>
  </si>
  <si>
    <t>0782NC2</t>
  </si>
  <si>
    <t>0782SC2</t>
  </si>
  <si>
    <t>0782TX2</t>
  </si>
  <si>
    <t>0782KY2</t>
  </si>
  <si>
    <t>0782OK2</t>
  </si>
  <si>
    <t>0782TN2</t>
  </si>
  <si>
    <t>0782WV2</t>
  </si>
  <si>
    <t>0782CO2</t>
  </si>
  <si>
    <t>0782ID2</t>
  </si>
  <si>
    <t>0782MT2</t>
  </si>
  <si>
    <t>0782NM2</t>
  </si>
  <si>
    <t>0782WY2</t>
  </si>
  <si>
    <t>0782OR2</t>
  </si>
  <si>
    <t>MALONEY, FRANCIS T</t>
  </si>
  <si>
    <t>CORNELL, PAUL L</t>
  </si>
  <si>
    <t>THURLOW, KENNETH W</t>
  </si>
  <si>
    <t>HUTCHIN, JAMES A</t>
  </si>
  <si>
    <t>WOFSY, ISADORE</t>
  </si>
  <si>
    <t>BRANN, LOUIS J</t>
  </si>
  <si>
    <t>GORDON, LEWIS</t>
  </si>
  <si>
    <t>0762LA3</t>
  </si>
  <si>
    <t>0762NC3</t>
  </si>
  <si>
    <t>0762SC3</t>
  </si>
  <si>
    <t>0762KY3</t>
  </si>
  <si>
    <t>0762MD3</t>
  </si>
  <si>
    <t>0762OK3</t>
  </si>
  <si>
    <t>0762AZ3</t>
  </si>
  <si>
    <t>0762CO3</t>
  </si>
  <si>
    <t>0762ID3</t>
  </si>
  <si>
    <t>0762NV3</t>
  </si>
  <si>
    <t>0762UT3</t>
  </si>
  <si>
    <t>0762CA3</t>
  </si>
  <si>
    <t>0762OR3</t>
  </si>
  <si>
    <t>0762WA3</t>
  </si>
  <si>
    <t>WHITE, WALLACE H JR</t>
  </si>
  <si>
    <t>CROMWELL, JAMES H R</t>
  </si>
  <si>
    <t>COLEMAN, MCALISTER</t>
  </si>
  <si>
    <t>BRELTMAN, GEORGE</t>
  </si>
  <si>
    <t>DOONER, MARY ELLEN</t>
  </si>
  <si>
    <t>TUMULTY, JAMES A JR</t>
  </si>
  <si>
    <t>LEACH, EDSON R</t>
  </si>
  <si>
    <t>SANTHOUSE, HARRY</t>
  </si>
  <si>
    <t>BARTON, BRUCE</t>
  </si>
  <si>
    <t>MEAD, JAMES M</t>
  </si>
  <si>
    <t>PAINE, STEPHEN W</t>
  </si>
  <si>
    <t>ROGERS, WILLIAM N</t>
  </si>
  <si>
    <t>MORSE, STEARNES</t>
  </si>
  <si>
    <t>METCALF, JESSE H</t>
  </si>
  <si>
    <t>LAPOINTE,</t>
  </si>
  <si>
    <t>HUGHES, JAMES H</t>
  </si>
  <si>
    <t>HASTINGS, DANIEL O</t>
  </si>
  <si>
    <t>PERRY, CHARLES W</t>
  </si>
  <si>
    <t>HOUSTON, ROBERT G</t>
  </si>
  <si>
    <t>DAVIDATIS, WILLIAM V D</t>
  </si>
  <si>
    <t>BURNETT, NAHUM</t>
  </si>
  <si>
    <t>LAHMAN, CARROLL P</t>
  </si>
  <si>
    <t>JOHNSON, ELMER</t>
  </si>
  <si>
    <t>BURTON, HAROLD H</t>
  </si>
  <si>
    <t>MCSWEENEY, JOHN</t>
  </si>
  <si>
    <t>FINNEGAN, JAMES E</t>
  </si>
  <si>
    <t>LAFOLLETTE, ROBERT M JR</t>
  </si>
  <si>
    <t>CLAUSEN, FRED H</t>
  </si>
  <si>
    <t>FURMAN, TED</t>
  </si>
  <si>
    <t>WIGGERT, ADOLF JR</t>
  </si>
  <si>
    <t>REGAN, JOHN E</t>
  </si>
  <si>
    <t>CARLSON, GRACE HOLMES</t>
  </si>
  <si>
    <t>WINTER, CARL</t>
  </si>
  <si>
    <t>TRUMAN, HARRY S</t>
  </si>
  <si>
    <t>DAVIS, MANVEL H</t>
  </si>
  <si>
    <t>RINCK, W F</t>
  </si>
  <si>
    <t>BAEFF, THEODORE</t>
  </si>
  <si>
    <t>COCHRAN, R L</t>
  </si>
  <si>
    <t>BUTLER, HUGH A</t>
  </si>
  <si>
    <t>VOGEL, CHARLES J</t>
  </si>
  <si>
    <t>HAALAND, JASPER</t>
  </si>
  <si>
    <t>LEMKE, WILLIAM</t>
  </si>
  <si>
    <t>BERNSTEIN, HILLIARD</t>
  </si>
  <si>
    <t>ANDREWS, CHARLES O</t>
  </si>
  <si>
    <t>SHANNON, GEORGE I</t>
  </si>
  <si>
    <t>BROOKS, HOMER</t>
  </si>
  <si>
    <t>SWEENEY, THOMAS</t>
  </si>
  <si>
    <t>MCFARLAND, E W</t>
  </si>
  <si>
    <t>JENNINGS, I A</t>
  </si>
  <si>
    <t>GEHRES, A W</t>
  </si>
  <si>
    <t>WHEELER, BURTON K</t>
  </si>
  <si>
    <t>CHEADLE, E K</t>
  </si>
  <si>
    <t>PITTMAN, KEY</t>
  </si>
  <si>
    <t>PLATT, SAMUEL</t>
  </si>
  <si>
    <t>MITCHELL, ALBERT K</t>
  </si>
  <si>
    <t>FARNSWORTH, PHILO T JR</t>
  </si>
  <si>
    <t>DOWNEY, SHERIDAN</t>
  </si>
  <si>
    <t>HOUSER, FREDERICK F</t>
  </si>
  <si>
    <t>SMITH, EDGAR W</t>
  </si>
  <si>
    <t>SULSTON, JOSEPHINE B</t>
  </si>
  <si>
    <t>ROBERTS, RAY C</t>
  </si>
  <si>
    <t>0792CT3</t>
  </si>
  <si>
    <t>0792NH3</t>
  </si>
  <si>
    <t>0792VT3</t>
  </si>
  <si>
    <t>0792NY3</t>
  </si>
  <si>
    <t>0792PA3</t>
  </si>
  <si>
    <t>0792IL3</t>
  </si>
  <si>
    <t>0792IN3</t>
  </si>
  <si>
    <t>0792OH3</t>
  </si>
  <si>
    <t>0792WI3</t>
  </si>
  <si>
    <t>0792IA3</t>
  </si>
  <si>
    <t>0792KS3</t>
  </si>
  <si>
    <t>0792MO3</t>
  </si>
  <si>
    <t>0792ND3</t>
  </si>
  <si>
    <t>0792SD3</t>
  </si>
  <si>
    <t>0792AL3</t>
  </si>
  <si>
    <t>0792AR3</t>
  </si>
  <si>
    <t>0792FL3</t>
  </si>
  <si>
    <t>0792GA3</t>
  </si>
  <si>
    <t>0792LA3</t>
  </si>
  <si>
    <t>0792NC3</t>
  </si>
  <si>
    <t>0792SC3</t>
  </si>
  <si>
    <t>0792KY3</t>
  </si>
  <si>
    <t>0792MD3</t>
  </si>
  <si>
    <t>0792OK3</t>
  </si>
  <si>
    <t>0792AZ3</t>
  </si>
  <si>
    <t>0792ID3</t>
  </si>
  <si>
    <t>0792NV3</t>
  </si>
  <si>
    <t>0792UT3</t>
  </si>
  <si>
    <t>0792CA3</t>
  </si>
  <si>
    <t>0792OR3</t>
  </si>
  <si>
    <t>0792WA3</t>
  </si>
  <si>
    <t>0772AZ1</t>
  </si>
  <si>
    <t>0772MT1</t>
  </si>
  <si>
    <t>0772NV1</t>
  </si>
  <si>
    <t>0772NM1</t>
  </si>
  <si>
    <t>0772UT1</t>
  </si>
  <si>
    <t>0772WY1</t>
  </si>
  <si>
    <t>0772CA1</t>
  </si>
  <si>
    <t>0772WA1</t>
  </si>
  <si>
    <t>LONERGAN, AUGUSTINE,</t>
  </si>
  <si>
    <t>TROMBLEY, BELLANI</t>
  </si>
  <si>
    <t>LONERGAN, AUGUSTINE</t>
  </si>
  <si>
    <t>MACKAY, JOSEPH</t>
  </si>
  <si>
    <t>RUSSO, MICHAEL A</t>
  </si>
  <si>
    <t>BATEMAN, ELMO L</t>
  </si>
  <si>
    <t>BECKER, WILLIAM L</t>
  </si>
  <si>
    <t>HARRIS, LORENZO</t>
  </si>
  <si>
    <t>BUTTERWORTH, JOHN</t>
  </si>
  <si>
    <t>MCKEOUGH, RAYMOND S</t>
  </si>
  <si>
    <t>BROWN, PRENTISS M</t>
  </si>
  <si>
    <t>SMITH, GERALD L K</t>
  </si>
  <si>
    <t>HERRING, CLYDE L</t>
  </si>
  <si>
    <t>SEAMANN, ERNEST J</t>
  </si>
  <si>
    <t>HEPTONSTALL, M M</t>
  </si>
  <si>
    <t>NAUGLE, REGINALD B</t>
  </si>
  <si>
    <t>VANNUYS, FREDERICK</t>
  </si>
  <si>
    <t>WILLIS, RAYMOND E</t>
  </si>
  <si>
    <t>SEEGER, HERMAN L</t>
  </si>
  <si>
    <t>BLANSETT, MILES</t>
  </si>
  <si>
    <t>ROEBUCK, LOUIS BRANSON</t>
  </si>
  <si>
    <t>BULKLEY, ROBERT J</t>
  </si>
  <si>
    <t>DUFFY, F RYAN</t>
  </si>
  <si>
    <t>EKERN, HERMAN L</t>
  </si>
  <si>
    <t>GLASS, CARTER</t>
  </si>
  <si>
    <t>WILKES, LAWRENCE S</t>
  </si>
  <si>
    <t>BANKHEAD, JOHN H</t>
  </si>
  <si>
    <t>MCENERY, HUGH</t>
  </si>
  <si>
    <t>SHIVERS, LEVERT DWYER MRS</t>
  </si>
  <si>
    <t>BAILEY, JOSIAH W</t>
  </si>
  <si>
    <t>MORRIS, SAM J</t>
  </si>
  <si>
    <t>BLEASE, E S</t>
  </si>
  <si>
    <t>LAPPAS, MRS</t>
  </si>
  <si>
    <t>ODANIEL, W LEE</t>
  </si>
  <si>
    <t>LAWSON, DUDLEY</t>
  </si>
  <si>
    <t>SOMERVILLE, CHARLES L</t>
  </si>
  <si>
    <t>CHANDLER, ALBERT B</t>
  </si>
  <si>
    <t>COLBERT, RICHARD J</t>
  </si>
  <si>
    <t>LEE, JOSH</t>
  </si>
  <si>
    <t>MOORE, EDWARD H</t>
  </si>
  <si>
    <t>LAWTON, OLIVER W</t>
  </si>
  <si>
    <t>MEACHAM, F TODD</t>
  </si>
  <si>
    <t>STEWART, A TOM</t>
  </si>
  <si>
    <t>CARR, RALPH L</t>
  </si>
  <si>
    <t>ALLANDER, JAMES</t>
  </si>
  <si>
    <t>TAYLOR, GLEN H</t>
  </si>
  <si>
    <t>THOMAS, JOHN</t>
  </si>
  <si>
    <t>RANKIN, WELLINGTON D</t>
  </si>
  <si>
    <t>MILLER, CHARLES R</t>
  </si>
  <si>
    <t>HELTERBRAN, E H</t>
  </si>
  <si>
    <t>NEWELL, J BENSON</t>
  </si>
  <si>
    <t>HATCH, CARL A</t>
  </si>
  <si>
    <t>SCHWARTZ, HARRY H</t>
  </si>
  <si>
    <t>ROBERTSON, E V</t>
  </si>
  <si>
    <t>MCNARY, CHARLES L</t>
  </si>
  <si>
    <t>WHITBECK, WALTER W</t>
  </si>
  <si>
    <t>0782ME2</t>
  </si>
  <si>
    <t>0782MA2</t>
  </si>
  <si>
    <t>0782NH2</t>
  </si>
  <si>
    <t>0782RI2</t>
  </si>
  <si>
    <t>GRAHAM, MORRIS</t>
  </si>
  <si>
    <t>ERICKSON, LEIF</t>
  </si>
  <si>
    <t>JONES, FLOYD P</t>
  </si>
  <si>
    <t>BUNKER, BERKELEY L</t>
  </si>
  <si>
    <t>MURDOCK, ABE</t>
  </si>
  <si>
    <t>HENDERSON, HARRY B</t>
  </si>
  <si>
    <t>ROGERS, WILL JR</t>
  </si>
  <si>
    <t>CORRIGAN, DOUGLAS</t>
  </si>
  <si>
    <t>STEINER, HERBERT</t>
  </si>
  <si>
    <t>MITCHELL, HUGH B</t>
  </si>
  <si>
    <t>SWETT, CHARLES R</t>
  </si>
  <si>
    <t>MORTON, HARRY</t>
  </si>
  <si>
    <t>0802CT1</t>
  </si>
  <si>
    <t>0802ME1</t>
  </si>
  <si>
    <t>0802MA1</t>
  </si>
  <si>
    <t>0802RI1</t>
  </si>
  <si>
    <t>0802VT1</t>
  </si>
  <si>
    <t>0802DE1</t>
  </si>
  <si>
    <t>0802NJ1</t>
  </si>
  <si>
    <t>0802NY1</t>
  </si>
  <si>
    <t>0802PA1</t>
  </si>
  <si>
    <t>0802IN1</t>
  </si>
  <si>
    <t>0802MI1</t>
  </si>
  <si>
    <t>0802OH1</t>
  </si>
  <si>
    <t>0802WI1</t>
  </si>
  <si>
    <t>0802MN1</t>
  </si>
  <si>
    <t>0802MO1</t>
  </si>
  <si>
    <t>0802NE1</t>
  </si>
  <si>
    <t>0802ND1</t>
  </si>
  <si>
    <t>0802VA1</t>
  </si>
  <si>
    <t>0802FL1</t>
  </si>
  <si>
    <t>0802MS1</t>
  </si>
  <si>
    <t>FRANKFELD, PHILIP</t>
  </si>
  <si>
    <t>PAINE, GEORGE LYMAN</t>
  </si>
  <si>
    <t>PARKMAN, HENRY JR</t>
  </si>
  <si>
    <t>MCMANUS, JAMES O</t>
  </si>
  <si>
    <t>GERRY, PETER G</t>
  </si>
  <si>
    <t>SEARLES, ONA S</t>
  </si>
  <si>
    <t>AUSTIN, WARREN ROBINSON</t>
  </si>
  <si>
    <t>TOWNSEND, JOHN G JR</t>
  </si>
  <si>
    <t>ALLEN, WILLIAM F</t>
  </si>
  <si>
    <t>BARBOUR, W WARREN</t>
  </si>
  <si>
    <t>WITTERS, HARRY W</t>
  </si>
  <si>
    <t>AIKEN, GEORGE DAVID</t>
  </si>
  <si>
    <t>CURRAN, THOMAS J</t>
  </si>
  <si>
    <t>HASS, ERIC</t>
  </si>
  <si>
    <t>DAVIS, JAMES J</t>
  </si>
  <si>
    <t>STUMP, J HENRY</t>
  </si>
  <si>
    <t>PALMER, CHARLES</t>
  </si>
  <si>
    <t>LYONS, RICHARD J</t>
  </si>
  <si>
    <t>HOLSTON, GEORGE W</t>
  </si>
  <si>
    <t>TOMSICH, MIRLO B</t>
  </si>
  <si>
    <t>PICKREL, WILLIAM G</t>
  </si>
  <si>
    <t>COOKE, JAY</t>
  </si>
  <si>
    <t>FELIX, DAVID H H</t>
  </si>
  <si>
    <t>MANSELL, H B</t>
  </si>
  <si>
    <t>REEVE, CARL</t>
  </si>
  <si>
    <t>KNOIEK, FRANK</t>
  </si>
  <si>
    <t>WILLIS, RAY</t>
  </si>
  <si>
    <t>MINTON, SHERMAN</t>
  </si>
  <si>
    <t>THOMPSON, CARL W</t>
  </si>
  <si>
    <t>KINGSBURY, JOHN H</t>
  </si>
  <si>
    <t>FITZGERALD, FRANK</t>
  </si>
  <si>
    <t>NYE, GERALD P</t>
  </si>
  <si>
    <t>MOSES, JOHN</t>
  </si>
  <si>
    <t>OLAUGHLIN, BERNARD H</t>
  </si>
  <si>
    <t>STAMBAUGH, LYNN U</t>
  </si>
  <si>
    <t>HARRIS, L D</t>
  </si>
  <si>
    <t>GURNEY, J CHANDLER</t>
  </si>
  <si>
    <t>BRADSHAW, GEORGE M</t>
  </si>
  <si>
    <t>PARRISH, HOLLIS B</t>
  </si>
  <si>
    <t>POSEY, JOHN A</t>
  </si>
  <si>
    <t>WADE, VICTOR M</t>
  </si>
  <si>
    <t>PEPPER, CLAUDE</t>
  </si>
  <si>
    <t>DRAPER, MILES H</t>
  </si>
  <si>
    <t>SHIVERS, L D MRS</t>
  </si>
  <si>
    <t>OVERTON, JOHN H</t>
  </si>
  <si>
    <t>CLARK, MAURICE E</t>
  </si>
  <si>
    <t>FERREE, A I</t>
  </si>
  <si>
    <t>GASTON, JAMES B</t>
  </si>
  <si>
    <t>BLEASE, EUGENE S</t>
  </si>
  <si>
    <t>MCKAINE, OSCEOLA E</t>
  </si>
  <si>
    <t>HENDRIX, B L</t>
  </si>
  <si>
    <t>SMITH, E D</t>
  </si>
  <si>
    <t>STONEY, THOMAS P</t>
  </si>
  <si>
    <t>BYRNES, JAMES F</t>
  </si>
  <si>
    <t>PARK, JAMES</t>
  </si>
  <si>
    <t>GARRISON, ROBERT H</t>
  </si>
  <si>
    <t>MARRET, YONA M</t>
  </si>
  <si>
    <t>RANDALL, BLANCHARD (JR)</t>
  </si>
  <si>
    <t>THOMAS, ELMER</t>
  </si>
  <si>
    <t>OTJEN, WILLIAM J</t>
  </si>
  <si>
    <t>NAGLE, PAUL R</t>
  </si>
  <si>
    <t>WILLIAMS, T B</t>
  </si>
  <si>
    <t>FICKETT, FRED W</t>
  </si>
  <si>
    <t>BOTTOLFSEN, C A</t>
  </si>
  <si>
    <t>BENNION, ADAM S</t>
  </si>
  <si>
    <t>KEFUAVER, ESTES</t>
  </si>
  <si>
    <t>NEAL, JOHN R</t>
  </si>
  <si>
    <t>REECE, CARROLL</t>
  </si>
  <si>
    <t>STRAWBRIDGE, ALLEN J</t>
  </si>
  <si>
    <t>DIXON, JOHN</t>
  </si>
  <si>
    <t>WRIGHT, R R</t>
  </si>
  <si>
    <t>MITCHELL,</t>
  </si>
  <si>
    <t>CRUMP, E H</t>
  </si>
  <si>
    <t>STEWART, TOM</t>
  </si>
  <si>
    <t>HALE, E H</t>
  </si>
  <si>
    <t>JOHNSON, EDWIN C</t>
  </si>
  <si>
    <t>NICHOLSON, WILL F</t>
  </si>
  <si>
    <t>GURULE, JOE</t>
  </si>
  <si>
    <t>WHITEHEAD, CARLE</t>
  </si>
  <si>
    <t>MILLER, BERT C</t>
  </si>
  <si>
    <t>DERR, JOHN</t>
  </si>
  <si>
    <t>WENGERT, PAUL</t>
  </si>
  <si>
    <t>DAVIS, TOM J</t>
  </si>
  <si>
    <t>HANNA, C S</t>
  </si>
  <si>
    <t>PROVENCIO, BRIJIDO GARCIA</t>
  </si>
  <si>
    <t>ROBERTSON, EDWARD V</t>
  </si>
  <si>
    <t>HUNT, LESTER C</t>
  </si>
  <si>
    <t>WILSON, MANLEY J</t>
  </si>
  <si>
    <t>0812ME2</t>
  </si>
  <si>
    <t>0812MA2</t>
  </si>
  <si>
    <t>0812NH2</t>
  </si>
  <si>
    <t>0812RI2</t>
  </si>
  <si>
    <t>0812DE2</t>
  </si>
  <si>
    <t>WHITE, WALLACE H</t>
  </si>
  <si>
    <t>REDMAN, FULTON J</t>
  </si>
  <si>
    <t>CASEY, JOSEPH E</t>
  </si>
  <si>
    <t>HILLIS, HORACE I</t>
  </si>
  <si>
    <t>PAINE, GEORGE L</t>
  </si>
  <si>
    <t>THOMPSON, GEORGE L</t>
  </si>
  <si>
    <t>MURPHY, FRANCIS P</t>
  </si>
  <si>
    <t>LETTS, IRA LLOYD</t>
  </si>
  <si>
    <t>BERL, E ENNALLS</t>
  </si>
  <si>
    <t>SMATHERS, WILLIAM H</t>
  </si>
  <si>
    <t>HAWKES, ALBERT W</t>
  </si>
  <si>
    <t>0812TN2</t>
  </si>
  <si>
    <t>0812WV2</t>
  </si>
  <si>
    <t>0812ID2</t>
  </si>
  <si>
    <t>0812MT2</t>
  </si>
  <si>
    <t>0812NM2</t>
  </si>
  <si>
    <t>0812WY2</t>
  </si>
  <si>
    <t>0812OR2</t>
  </si>
  <si>
    <t>0812CO2</t>
  </si>
  <si>
    <t>BALDWIN, RAYMOND E</t>
  </si>
  <si>
    <t>TONE, JOSEPH M</t>
  </si>
  <si>
    <t>SMEDLEY, FREDERIC C</t>
  </si>
  <si>
    <t>BREWSTER, RALPH O</t>
  </si>
  <si>
    <t>MACDONALD, PETER M</t>
  </si>
  <si>
    <t>WALSH, DAVID I</t>
  </si>
  <si>
    <t>CAPPER, ARTHUR</t>
  </si>
  <si>
    <t>BENSON, ELMER A</t>
  </si>
  <si>
    <t>MURPHY, ED</t>
  </si>
  <si>
    <t>NELSON, MARTIN A</t>
  </si>
  <si>
    <t>WHERRY, KENNETH S</t>
  </si>
  <si>
    <t>MAY, FOSTER</t>
  </si>
  <si>
    <t>RUTHVEN, ALBERT F</t>
  </si>
  <si>
    <t>NORRIS, GEORGE W</t>
  </si>
  <si>
    <t>BUSHFIELD, HARLAN J</t>
  </si>
  <si>
    <t>BERRY, TOM</t>
  </si>
  <si>
    <t>TOWNSEND, M CLIFFORD</t>
  </si>
  <si>
    <t>RIGGS, ELMER D</t>
  </si>
  <si>
    <t>JOHNSON, ELMER G</t>
  </si>
  <si>
    <t>VANDENBERG, ARTHUR H</t>
  </si>
  <si>
    <t>LEE, JAMES H</t>
  </si>
  <si>
    <t>RUBLE, LAWRENCE A</t>
  </si>
  <si>
    <t>BEISWENGER, HUGO</t>
  </si>
  <si>
    <t>HUFFMAN, JAMES W</t>
  </si>
  <si>
    <t>FARKAS, WILLIAM</t>
  </si>
  <si>
    <t>MCMURRAY, HOWARD J</t>
  </si>
  <si>
    <t>JORGENSON, THEODORE</t>
  </si>
  <si>
    <t>CARLSON, GRACE</t>
  </si>
  <si>
    <t>SHIPSTEAD, HENRIK</t>
  </si>
  <si>
    <t>BRIGGS, FRANK</t>
  </si>
  <si>
    <t>RINCK,</t>
  </si>
  <si>
    <t>JACKSON,</t>
  </si>
  <si>
    <t>BAEF,</t>
  </si>
  <si>
    <t>MEKOTA, JOHN E</t>
  </si>
  <si>
    <t>LARSON, ABNER B</t>
  </si>
  <si>
    <t>THOMPSON, ARTHUR E</t>
  </si>
  <si>
    <t>PARSONS, LESTER S</t>
  </si>
  <si>
    <t>BURKE, ALICE</t>
  </si>
  <si>
    <t>BOORDE, THOMAS E</t>
  </si>
  <si>
    <t>SCHAD, J HARRY</t>
  </si>
  <si>
    <t>BILBO, THEODORE G</t>
  </si>
  <si>
    <t>CONNALLY, TOM</t>
  </si>
  <si>
    <t>SELLS, MURRAY C</t>
  </si>
  <si>
    <t>OCONOR, HERBERT R</t>
  </si>
  <si>
    <t>MARKEY, DAVID JOHN</t>
  </si>
  <si>
    <t>LADD, W B</t>
  </si>
  <si>
    <t>MCKELLAR, KENNETH D</t>
  </si>
  <si>
    <t>NEAL, J R</t>
  </si>
  <si>
    <t>ROSS, H H</t>
  </si>
  <si>
    <t>POWERS, WARD S</t>
  </si>
  <si>
    <t>MILLIKIN, EUGENE D</t>
  </si>
  <si>
    <t>CLARK, D WORTH</t>
  </si>
  <si>
    <t>MARSHALL, GEORGE E</t>
  </si>
  <si>
    <t>MCCARRAN, PATRICK A</t>
  </si>
  <si>
    <t>THOMAS, ELBERT D</t>
  </si>
  <si>
    <t>BAKER, BILL</t>
  </si>
  <si>
    <t>NIXON, RICHARD</t>
  </si>
  <si>
    <t>LATOURETTE, HOWARD</t>
  </si>
  <si>
    <t>TALBERT, HARLIN</t>
  </si>
  <si>
    <t>WILLIAMS, WALTER</t>
  </si>
  <si>
    <t>CHURCHWARD, H J</t>
  </si>
  <si>
    <t>PHILLIPS, HERBERT J</t>
  </si>
  <si>
    <t>0822CT3</t>
  </si>
  <si>
    <t>0822NH3</t>
  </si>
  <si>
    <t>0822VT3</t>
  </si>
  <si>
    <t>0822NY3</t>
  </si>
  <si>
    <t>0822PA3</t>
  </si>
  <si>
    <t>0822IL3</t>
  </si>
  <si>
    <t>0822IN3</t>
  </si>
  <si>
    <t>0822OH3</t>
  </si>
  <si>
    <t>0822WI3</t>
  </si>
  <si>
    <t>0822IA3</t>
  </si>
  <si>
    <t>0822KS3</t>
  </si>
  <si>
    <t>0822MO3</t>
  </si>
  <si>
    <t>0822ND3</t>
  </si>
  <si>
    <t>0822SD3</t>
  </si>
  <si>
    <t>0822AL3</t>
  </si>
  <si>
    <t>0822AR3</t>
  </si>
  <si>
    <t>0822FL3</t>
  </si>
  <si>
    <t>0822GA3</t>
  </si>
  <si>
    <t>0822LA3</t>
  </si>
  <si>
    <t>0802TX1</t>
  </si>
  <si>
    <t>0802MD1</t>
  </si>
  <si>
    <t>0802TN1</t>
  </si>
  <si>
    <t>0802WV1</t>
  </si>
  <si>
    <t>0802AZ1</t>
  </si>
  <si>
    <t>0802MT1</t>
  </si>
  <si>
    <t>0802NV1</t>
  </si>
  <si>
    <t>0802NM1</t>
  </si>
  <si>
    <t>0802UT1</t>
  </si>
  <si>
    <t>0802WY1</t>
  </si>
  <si>
    <t>0802CA1</t>
  </si>
  <si>
    <t>0802WA1</t>
  </si>
  <si>
    <t>DANAHER, JOHN A</t>
  </si>
  <si>
    <t>MCMAHON, BRIEN</t>
  </si>
  <si>
    <t>ANDERSON, SPENCER</t>
  </si>
  <si>
    <t>BETLEY, JOSEPH J</t>
  </si>
  <si>
    <t>BLOMEN, HENNING A</t>
  </si>
  <si>
    <t>ROOT, E TALLMADGE</t>
  </si>
  <si>
    <t>BRIDGES, H STYLES</t>
  </si>
  <si>
    <t>FORTIN, ALFRED E</t>
  </si>
  <si>
    <t>RIDEOUT, JOHN G</t>
  </si>
  <si>
    <t>HAZARD, THOMAS P</t>
  </si>
  <si>
    <t>FREAR, J ALLEN JR</t>
  </si>
  <si>
    <t>BUCK, CLAYTON DOUGLASS</t>
  </si>
  <si>
    <t>WARE, HAMILTON D</t>
  </si>
  <si>
    <t>SARD, THOMAS J</t>
  </si>
  <si>
    <t>POLLARD, WALTER B</t>
  </si>
  <si>
    <t>SAUTHOFF, HARRY</t>
  </si>
  <si>
    <t>UPHOFF, WALTER H</t>
  </si>
  <si>
    <t>BOWDEN, W S</t>
  </si>
  <si>
    <t>DRESCHER, C W</t>
  </si>
  <si>
    <t>REED, CLYDE M</t>
  </si>
  <si>
    <t>HILL, THURMAN</t>
  </si>
  <si>
    <t>BILLINGS, ARTHUR GOODWIN</t>
  </si>
  <si>
    <t>DUBBS, L B</t>
  </si>
  <si>
    <t>MCKITTRICK, ROY</t>
  </si>
  <si>
    <t>PRIESLER, D B</t>
  </si>
  <si>
    <t>COX, W W</t>
  </si>
  <si>
    <t>WILSON, GEORGE A</t>
  </si>
  <si>
    <t>KELLUM, Z EVERETT</t>
  </si>
  <si>
    <t>BOCKEWITZ, HUGO</t>
  </si>
  <si>
    <t>PITCHER, SEYMOUR</t>
  </si>
  <si>
    <t>BALL, JOSEPH H</t>
  </si>
  <si>
    <t>SHIPSTEAD,</t>
  </si>
  <si>
    <t>KING, STAFFORD</t>
  </si>
  <si>
    <t>JUDD, WALTER</t>
  </si>
  <si>
    <t>SHIELDS, JOS</t>
  </si>
  <si>
    <t>WHERRY, KENNETH</t>
  </si>
  <si>
    <t>WOODS, ROBERT H</t>
  </si>
  <si>
    <t>CARWILE, HOWARD H</t>
  </si>
  <si>
    <t>DURR, VIRGINIA FOSTER</t>
  </si>
  <si>
    <t>SPARKMAN, JOHN J</t>
  </si>
  <si>
    <t>PARSONS, PAUL G</t>
  </si>
  <si>
    <t>TUCKER, R WALTER</t>
  </si>
  <si>
    <t>RUSSELL,</t>
  </si>
  <si>
    <t>MARSHALL,</t>
  </si>
  <si>
    <t>ELLENDER, ALLEN J SR</t>
  </si>
  <si>
    <t>CLARK, MAURICE EUGENE</t>
  </si>
  <si>
    <t>BROUGHTON, J MELVILLE</t>
  </si>
  <si>
    <t>WILKINSON, JOHN A</t>
  </si>
  <si>
    <t>BROWN, WILLIAM T</t>
  </si>
  <si>
    <t>MAYBANK, BURNET R</t>
  </si>
  <si>
    <t>GERALD, J BATES</t>
  </si>
  <si>
    <t>PORTER, JACK</t>
  </si>
  <si>
    <t>MORRIS, SAM</t>
  </si>
  <si>
    <t>CHAPMAN, VIRGIL</t>
  </si>
  <si>
    <t>SANDEFUR, W A</t>
  </si>
  <si>
    <t>COX, DAVID R</t>
  </si>
  <si>
    <t>STANFIELD, H G</t>
  </si>
  <si>
    <t>RIZLEY, ROSS</t>
  </si>
  <si>
    <t>PRATT, W O</t>
  </si>
  <si>
    <t>NEAL, JOHN RANDOLPH</t>
  </si>
  <si>
    <t>MCKELLAR, J D</t>
  </si>
  <si>
    <t>BEAL, V W</t>
  </si>
  <si>
    <t>KILGORE, HARLEY M</t>
  </si>
  <si>
    <t>ECTON, ZALES N</t>
  </si>
  <si>
    <t>PRICE, LAWRENCE L</t>
  </si>
  <si>
    <t>MECHLING, THOMAS B</t>
  </si>
  <si>
    <t>HURLEY, PATRICK J</t>
  </si>
  <si>
    <t>GRANGER, WALTER K</t>
  </si>
  <si>
    <t>KNOWLAND, WILLIAM F</t>
  </si>
  <si>
    <t>BOROUGH, REUBEN W</t>
  </si>
  <si>
    <t>DOUGLAS, HELEN GAHAGAN</t>
  </si>
  <si>
    <t>CAIN, HARRY P</t>
  </si>
  <si>
    <t>RABBITT, THOMAS C</t>
  </si>
  <si>
    <t>Republican - Democrat</t>
  </si>
  <si>
    <t>0832CT1</t>
  </si>
  <si>
    <t>0832ME1</t>
  </si>
  <si>
    <t>0832MA1</t>
  </si>
  <si>
    <t>0832RI1</t>
  </si>
  <si>
    <t>0832VT1</t>
  </si>
  <si>
    <t>0832DE1</t>
  </si>
  <si>
    <t>0832NJ1</t>
  </si>
  <si>
    <t>0832NY1</t>
  </si>
  <si>
    <t>0832PA1</t>
  </si>
  <si>
    <t>0832IN1</t>
  </si>
  <si>
    <t>0832MI1</t>
  </si>
  <si>
    <t>0832OH1</t>
  </si>
  <si>
    <t>0832WI1</t>
  </si>
  <si>
    <t>0832MN1</t>
  </si>
  <si>
    <t>0812NJ2</t>
  </si>
  <si>
    <t>0812IL2</t>
  </si>
  <si>
    <t>0812MI2</t>
  </si>
  <si>
    <t>0812IA2</t>
  </si>
  <si>
    <t>0812KS2</t>
  </si>
  <si>
    <t>0812MN2</t>
  </si>
  <si>
    <t>0812NE2</t>
  </si>
  <si>
    <t>0812SD2</t>
  </si>
  <si>
    <t>0812VA2</t>
  </si>
  <si>
    <t>0812AL2</t>
  </si>
  <si>
    <t>0812AR2</t>
  </si>
  <si>
    <t>0812GA2</t>
  </si>
  <si>
    <t>0812LA2</t>
  </si>
  <si>
    <t>0812MS2</t>
  </si>
  <si>
    <t>0812NC2</t>
  </si>
  <si>
    <t>0812SC2</t>
  </si>
  <si>
    <t>0812TX2</t>
  </si>
  <si>
    <t>0812KY2</t>
  </si>
  <si>
    <t>0812OK2</t>
  </si>
  <si>
    <t>TALBOT, JOSEPH E</t>
  </si>
  <si>
    <t>MARTINO,</t>
  </si>
  <si>
    <t>TOBEY, CHARLES W</t>
  </si>
  <si>
    <t>KELLEY, EMMET J</t>
  </si>
  <si>
    <t>BIGELOW, JAMES E</t>
  </si>
  <si>
    <t>KANLEY, JOE R</t>
  </si>
  <si>
    <t>LEHMAN, HERBERT H</t>
  </si>
  <si>
    <t>DUBOIS, WILLIAM E B</t>
  </si>
  <si>
    <t>HANSEN, JOSEPH</t>
  </si>
  <si>
    <t>MYERS, FRANCIS J</t>
  </si>
  <si>
    <t>BERGERSTOCK, EARL N</t>
  </si>
  <si>
    <t>MCGRATH, J HOWARD</t>
  </si>
  <si>
    <t>DYER, W GURNEE</t>
  </si>
  <si>
    <t>MCDEVITT, CHARLES P</t>
  </si>
  <si>
    <t>BRUNNER, GEORGE E</t>
  </si>
  <si>
    <t>BUTTERWORTH, JOHN C</t>
  </si>
  <si>
    <t>RILEY, ARTHUR</t>
  </si>
  <si>
    <t>COLLINS, FREDERICK W</t>
  </si>
  <si>
    <t>JONES, MARK M</t>
  </si>
  <si>
    <t>GUFFEY, JOSEPH F</t>
  </si>
  <si>
    <t>LEARN, DALE H</t>
  </si>
  <si>
    <t>KNAPPE, EDWIN W</t>
  </si>
  <si>
    <t>HICKENLOOFER, BOURKE B</t>
  </si>
  <si>
    <t>LOVELAND, ALBERT J</t>
  </si>
  <si>
    <t>KELLUM,</t>
  </si>
  <si>
    <t>LUDWIG,</t>
  </si>
  <si>
    <t>SEEMANN,</t>
  </si>
  <si>
    <t>AIKEN, PAUL</t>
  </si>
  <si>
    <t>DAMON, VERNE L</t>
  </si>
  <si>
    <t>DONNELL, FORREST C</t>
  </si>
  <si>
    <t>HAMILTON, JOHN W</t>
  </si>
  <si>
    <t>OBRIEN, HARRY</t>
  </si>
  <si>
    <t>CASE, FRANCIS H</t>
  </si>
  <si>
    <t>ENGEL, JOHN A</t>
  </si>
  <si>
    <t>CROMMELIN, JOHN G JR</t>
  </si>
  <si>
    <t>BOOTH, JOHN P</t>
  </si>
  <si>
    <t>GEORGE, WALTER F</t>
  </si>
  <si>
    <t>YOUNG, SAM</t>
  </si>
  <si>
    <t>SOMMERS, HARRY</t>
  </si>
  <si>
    <t>HARRIS, PIERCE</t>
  </si>
  <si>
    <t>GERTH, CHARLES S</t>
  </si>
  <si>
    <t>HOEY, CLYDE R</t>
  </si>
  <si>
    <t>LEAVITT, HALSEY B</t>
  </si>
  <si>
    <t>WRIGHT, JOSEPH</t>
  </si>
  <si>
    <t>RUTTIN, C B</t>
  </si>
  <si>
    <t>PRICE, JULIAN</t>
  </si>
  <si>
    <t>BETHEA, A W</t>
  </si>
  <si>
    <t>DORN, J B</t>
  </si>
  <si>
    <t>DAWSON, CHARLES I</t>
  </si>
  <si>
    <t>OLSEN, JAMES E</t>
  </si>
  <si>
    <t>TYDINGS, MILLARD E</t>
  </si>
  <si>
    <t>FOX, SAM</t>
  </si>
  <si>
    <t>MONRONEY, A S MIKE</t>
  </si>
  <si>
    <t>ALEXANDER, W H BILL</t>
  </si>
  <si>
    <t>BROCKETT, BRUCE</t>
  </si>
  <si>
    <t>WHITE, J A</t>
  </si>
  <si>
    <t>SCOTT, W KERR</t>
  </si>
  <si>
    <t>WEST, PAUL C</t>
  </si>
  <si>
    <t>BROWN, EDGAR A</t>
  </si>
  <si>
    <t>THURMOND, J STROM</t>
  </si>
  <si>
    <t>WATSON, CARLOS G</t>
  </si>
  <si>
    <t>BARKLEY, ALBEN W</t>
  </si>
  <si>
    <t>COOPER, JOHN S</t>
  </si>
  <si>
    <t>MOCK, FRED M</t>
  </si>
  <si>
    <t>FRIED, GEORGE V</t>
  </si>
  <si>
    <t>BRASIER, GEORGE H</t>
  </si>
  <si>
    <t>WALL, TOM</t>
  </si>
  <si>
    <t>NEELY, MATTHEW M</t>
  </si>
  <si>
    <t>SWEENEY, TOM</t>
  </si>
  <si>
    <t>DWORSHAK, HENRY C</t>
  </si>
  <si>
    <t>TAYLOR, GLENN H</t>
  </si>
  <si>
    <t>MURRAY, JAMES E</t>
  </si>
  <si>
    <t>DEWART, WESLEY A</t>
  </si>
  <si>
    <t>HARRISON, WILLIAM HENRY</t>
  </si>
  <si>
    <t>OMAHONEY, JOSEPH C</t>
  </si>
  <si>
    <t>CORDON, GUY</t>
  </si>
  <si>
    <t>NEUBERGER, RICHARD L</t>
  </si>
  <si>
    <t>Regular Democrat</t>
  </si>
  <si>
    <t>0842ME2</t>
  </si>
  <si>
    <t>0842MA2</t>
  </si>
  <si>
    <t>0842NH2</t>
  </si>
  <si>
    <t>0822NC3</t>
  </si>
  <si>
    <t>0822SC3</t>
  </si>
  <si>
    <t>0822KY3</t>
  </si>
  <si>
    <t>0822MD3</t>
  </si>
  <si>
    <t>0822OK3</t>
  </si>
  <si>
    <t>0822AZ3</t>
  </si>
  <si>
    <t>0822CO3</t>
  </si>
  <si>
    <t>0822ID3</t>
  </si>
  <si>
    <t>0822NV3</t>
  </si>
  <si>
    <t>0822UT3</t>
  </si>
  <si>
    <t>0822OR3</t>
  </si>
  <si>
    <t>0822WA3</t>
  </si>
  <si>
    <t>0822CA3</t>
  </si>
  <si>
    <t>SMITH, MARGARET CHASE MRS</t>
  </si>
  <si>
    <t>SCOLTEN, ADRIAN H</t>
  </si>
  <si>
    <t>FITZGERALD, JOHN I</t>
  </si>
  <si>
    <t>0842KY2</t>
  </si>
  <si>
    <t>0842OK2</t>
  </si>
  <si>
    <t>0842WV2</t>
  </si>
  <si>
    <t>0842ID2</t>
  </si>
  <si>
    <t>0842MT2</t>
  </si>
  <si>
    <t>0842NM2</t>
  </si>
  <si>
    <t>0842WY2</t>
  </si>
  <si>
    <t>0842OR2</t>
  </si>
  <si>
    <t>0842TN2</t>
  </si>
  <si>
    <t>0842CO2</t>
  </si>
  <si>
    <t>BENTON, WILLIAM</t>
  </si>
  <si>
    <t>DUBE, ROGER P</t>
  </si>
  <si>
    <t>LODGE, HENRY CABOT JR</t>
  </si>
  <si>
    <t>FLANDERS, RALPH E</t>
  </si>
  <si>
    <t>JOHNSTON, ALLAN R</t>
  </si>
  <si>
    <t>HENDRICKSON, ROBERT C</t>
  </si>
  <si>
    <t>IMBRIE, JAMES</t>
  </si>
  <si>
    <t>RIDOUT, GEORGE W</t>
  </si>
  <si>
    <t>SMITH, RUBYE</t>
  </si>
  <si>
    <t>BOPP, GEORGE E</t>
  </si>
  <si>
    <t>BROOKS, C WAYLAND</t>
  </si>
  <si>
    <t>SCHNUR, FRANK</t>
  </si>
  <si>
    <t>HOOK, FRANK E</t>
  </si>
  <si>
    <t>LINDAHL, HAROLD A</t>
  </si>
  <si>
    <t>GROVE, THEOS A</t>
  </si>
  <si>
    <t>MAGEE, MICHAEL</t>
  </si>
  <si>
    <t>MARTIN, EDWARD</t>
  </si>
  <si>
    <t>SASSAMAN, IRA S</t>
  </si>
  <si>
    <t>VANESSEN, WILLIAM J</t>
  </si>
  <si>
    <t>KNOTEK, FRANK</t>
  </si>
  <si>
    <t>CHESTER, ANNA</t>
  </si>
  <si>
    <t>JENNER, WILLIAM E</t>
  </si>
  <si>
    <t>SCHRICKER, HENRY F</t>
  </si>
  <si>
    <t>THOMPSON, CARL</t>
  </si>
  <si>
    <t>MORRIS, JOHN MARION</t>
  </si>
  <si>
    <t>EDDY, CARL LEON</t>
  </si>
  <si>
    <t>MOODY, BLAIR</t>
  </si>
  <si>
    <t>DOLLINGER, GENORA</t>
  </si>
  <si>
    <t>DISALLE, MICHAEL V</t>
  </si>
  <si>
    <t>FAIRCHILD, THOMAS E</t>
  </si>
  <si>
    <t>MCCARTHY, JOSEPH R</t>
  </si>
  <si>
    <t>EASTERDAY, ALFRED L</t>
  </si>
  <si>
    <t>CARLSON, WILLIAM E</t>
  </si>
  <si>
    <t>LESUEUR, MARIAN</t>
  </si>
  <si>
    <t>KEM, JAMES P</t>
  </si>
  <si>
    <t>PERKINS, HAVEN P</t>
  </si>
  <si>
    <t>HODGES, JOSEPH G</t>
  </si>
  <si>
    <t>GENCK, HENRY W</t>
  </si>
  <si>
    <t>FREDERICK, CHRISTIAN</t>
  </si>
  <si>
    <t>BUTLER, HUGH</t>
  </si>
  <si>
    <t>LONG, STANLEY D</t>
  </si>
  <si>
    <t>DELL, DWIGHT</t>
  </si>
  <si>
    <t>MORRISON, HAROLD A</t>
  </si>
  <si>
    <t>AANDAHL, FRED G</t>
  </si>
  <si>
    <t>VISE, H M (SR)</t>
  </si>
  <si>
    <t>DANIEL, PRICE</t>
  </si>
  <si>
    <t>BARBER, RICHARD M</t>
  </si>
  <si>
    <t>0862WY1</t>
  </si>
  <si>
    <t>0862CA1</t>
  </si>
  <si>
    <t>0862WA1</t>
  </si>
  <si>
    <t>BUSH, PRESCOTT S</t>
  </si>
  <si>
    <t>MCLEVY, JASPER</t>
  </si>
  <si>
    <t>STEVENSON, SUZANNE S</t>
  </si>
  <si>
    <t>KELLEMS, VIVIEN</t>
  </si>
  <si>
    <t>PICKETT, LAURENCE M</t>
  </si>
  <si>
    <t>OSHEA, BERNARD G</t>
  </si>
  <si>
    <t>WAGNER, ROBERT F</t>
  </si>
  <si>
    <t>CLARK, JOSEPH S JR</t>
  </si>
  <si>
    <t>DUFF, JAMES H</t>
  </si>
  <si>
    <t>LEWIN, HERBERT</t>
  </si>
  <si>
    <t>STENGEL, RICHARD</t>
  </si>
  <si>
    <t>WICKARD, CLAUDE R</t>
  </si>
  <si>
    <t>CARL, THOMPSON W</t>
  </si>
  <si>
    <t>LONG, GORDON A</t>
  </si>
  <si>
    <t>BENDER, GEORGE H</t>
  </si>
  <si>
    <t>MAIER, HENRY W</t>
  </si>
  <si>
    <t>SEMRAU, WALTER</t>
  </si>
  <si>
    <t>EVANS, R M</t>
  </si>
  <si>
    <t>HART, GEORGE</t>
  </si>
  <si>
    <t>HESTER, C FLOYD</t>
  </si>
  <si>
    <t>HENNINGS, THOMAS C JR</t>
  </si>
  <si>
    <t>DOUGLAS, HERBERT</t>
  </si>
  <si>
    <t>0832MO1</t>
  </si>
  <si>
    <t>0832NE1</t>
  </si>
  <si>
    <t>0832ND1</t>
  </si>
  <si>
    <t>0832VA1</t>
  </si>
  <si>
    <t>0832FL1</t>
  </si>
  <si>
    <t>0832MS1</t>
  </si>
  <si>
    <t>0832TX1</t>
  </si>
  <si>
    <t>0832MD1</t>
  </si>
  <si>
    <t>0832TN1</t>
  </si>
  <si>
    <t>0832WV1</t>
  </si>
  <si>
    <t>0832AZ1</t>
  </si>
  <si>
    <t>0832MT1</t>
  </si>
  <si>
    <t>0832NV1</t>
  </si>
  <si>
    <t>0832NM1</t>
  </si>
  <si>
    <t>0832UT1</t>
  </si>
  <si>
    <t>0832WY1</t>
  </si>
  <si>
    <t>0832CA1</t>
  </si>
  <si>
    <t>0832WA1</t>
  </si>
  <si>
    <t>MCMAHON, BRIEN,</t>
  </si>
  <si>
    <t>TAYLOR, GLEN</t>
  </si>
  <si>
    <t>YOUNG, CLIFF</t>
  </si>
  <si>
    <t>HOPKIN, ALONZO F</t>
  </si>
  <si>
    <t>GOURLEY, RAY</t>
  </si>
  <si>
    <t>MCKAY, DOUGLAS</t>
  </si>
  <si>
    <t>LANGLIE, ARTHUR B</t>
  </si>
  <si>
    <t>0852CT3</t>
  </si>
  <si>
    <t>0852NH3</t>
  </si>
  <si>
    <t>0852VT3</t>
  </si>
  <si>
    <t>0852NY3</t>
  </si>
  <si>
    <t>0852PA3</t>
  </si>
  <si>
    <t>0852IL3</t>
  </si>
  <si>
    <t>0852IN3</t>
  </si>
  <si>
    <t>0852OH3</t>
  </si>
  <si>
    <t>0852WI3</t>
  </si>
  <si>
    <t>0852IA3</t>
  </si>
  <si>
    <t>STILL, JACK</t>
  </si>
  <si>
    <t>TURNER, CLYDE A</t>
  </si>
  <si>
    <t>NARINS, LILLIAN R</t>
  </si>
  <si>
    <t>LUCAS, SCOTT W</t>
  </si>
  <si>
    <t>HOLTWICK, ENOCH A</t>
  </si>
  <si>
    <t>CAMPBELL, ALEX M</t>
  </si>
  <si>
    <t>ABEL, LESTER N</t>
  </si>
  <si>
    <t>FERGUSON, JOSEPH T</t>
  </si>
  <si>
    <t>TAFT, ROBERT A</t>
  </si>
  <si>
    <t>COZZINI, ARTEMIO</t>
  </si>
  <si>
    <t>STEARNS, PERRY J</t>
  </si>
  <si>
    <t>0852UT3</t>
  </si>
  <si>
    <t>0852CA3</t>
  </si>
  <si>
    <t>0852OR3</t>
  </si>
  <si>
    <t>0852WA3</t>
  </si>
  <si>
    <t>FULLAM, PAUL A</t>
  </si>
  <si>
    <t>FURCOLO, FOSTER</t>
  </si>
  <si>
    <t>INGERSOLL, THELMA</t>
  </si>
  <si>
    <t>IRELAND, HAROLD J</t>
  </si>
  <si>
    <t>MORIN, GERARD L</t>
  </si>
  <si>
    <t>GREEN, THEODORE F</t>
  </si>
  <si>
    <t>SUNDLUN, WALTER I</t>
  </si>
  <si>
    <t>WARBURTON, HERBERT B</t>
  </si>
  <si>
    <t>HOWELL, CHARLES R</t>
  </si>
  <si>
    <t>BREITMAN, GEORGE</t>
  </si>
  <si>
    <t>HARTLEY, FRED A</t>
  </si>
  <si>
    <t>MEEK, JOSEPH T</t>
  </si>
  <si>
    <t>FERGUSON, HOMER</t>
  </si>
  <si>
    <t>LOWELL, LEROY M</t>
  </si>
  <si>
    <t>SHAW, RITA</t>
  </si>
  <si>
    <t>MARTIN, THOMAS E</t>
  </si>
  <si>
    <t>GILLETTE, GUY M</t>
  </si>
  <si>
    <t>SEEMANN, ERNEST</t>
  </si>
  <si>
    <t>MCGILL, GEORGE</t>
  </si>
  <si>
    <t>WHITE, DAVID C</t>
  </si>
  <si>
    <t>BJORNSON, VAL</t>
  </si>
  <si>
    <t>DUNNE, VINCENT R</t>
  </si>
  <si>
    <t>RYAN, FRANK P</t>
  </si>
  <si>
    <t>NEVILLE, KEITH</t>
  </si>
  <si>
    <t>LEWIS, CHARLES WILLIAM (JR)</t>
  </si>
  <si>
    <t>GUIN, J FOY (JR)</t>
  </si>
  <si>
    <t>GUNTER, C H</t>
  </si>
  <si>
    <t>ELLENDER, ALLEN J (SR)</t>
  </si>
  <si>
    <t>EASTLAND, J O</t>
  </si>
  <si>
    <t>0872NH2</t>
  </si>
  <si>
    <t>0872RI2</t>
  </si>
  <si>
    <t>0872DE2</t>
  </si>
  <si>
    <t>0872NJ2</t>
  </si>
  <si>
    <t>0872IL2</t>
  </si>
  <si>
    <t>0872MI2</t>
  </si>
  <si>
    <t>0872IA2</t>
  </si>
  <si>
    <t>0872KS2</t>
  </si>
  <si>
    <t>0872MN2</t>
  </si>
  <si>
    <t>0872NE2</t>
  </si>
  <si>
    <t>0872SD2</t>
  </si>
  <si>
    <t>0872VA2</t>
  </si>
  <si>
    <t>0872AL2</t>
  </si>
  <si>
    <t>0872GA2</t>
  </si>
  <si>
    <t>0872LA2</t>
  </si>
  <si>
    <t>0872MS2</t>
  </si>
  <si>
    <t>0872NC2</t>
  </si>
  <si>
    <t>0872SC2</t>
  </si>
  <si>
    <t>0872TX2</t>
  </si>
  <si>
    <t>0872KY2</t>
  </si>
  <si>
    <t>0872OK2</t>
  </si>
  <si>
    <t>0872TN2</t>
  </si>
  <si>
    <t>0872WV2</t>
  </si>
  <si>
    <t>0872CO2</t>
  </si>
  <si>
    <t>0872ID2</t>
  </si>
  <si>
    <t>0872MT2</t>
  </si>
  <si>
    <t>0872NM2</t>
  </si>
  <si>
    <t>0872WY2</t>
  </si>
  <si>
    <t>0872OR2</t>
  </si>
  <si>
    <t>0872AK2</t>
  </si>
  <si>
    <t>PURTELL, WILLIAM A</t>
  </si>
  <si>
    <t>PAYNE, FREDERICK G</t>
  </si>
  <si>
    <t>KENNEDY, JOHN F</t>
  </si>
  <si>
    <t>CELESTE, VINCENT J</t>
  </si>
  <si>
    <t>EWING, BAYARD</t>
  </si>
  <si>
    <t>0842RI2</t>
  </si>
  <si>
    <t>0842DE2</t>
  </si>
  <si>
    <t>0842NJ2</t>
  </si>
  <si>
    <t>0842IL2</t>
  </si>
  <si>
    <t>0842MI2</t>
  </si>
  <si>
    <t>0842IA2</t>
  </si>
  <si>
    <t>0842KS2</t>
  </si>
  <si>
    <t>0842MN2</t>
  </si>
  <si>
    <t>0842NE2</t>
  </si>
  <si>
    <t>0842SD2</t>
  </si>
  <si>
    <t>0842VA2</t>
  </si>
  <si>
    <t>0842AL2</t>
  </si>
  <si>
    <t>0842AR2</t>
  </si>
  <si>
    <t>0842GA2</t>
  </si>
  <si>
    <t>0842LA2</t>
  </si>
  <si>
    <t>0842MS2</t>
  </si>
  <si>
    <t>0842NC2</t>
  </si>
  <si>
    <t>0842SC2</t>
  </si>
  <si>
    <t>0842TX2</t>
  </si>
  <si>
    <t>POTTER, CHARLES E</t>
  </si>
  <si>
    <t>ORMISTON, ELMER H</t>
  </si>
  <si>
    <t>BRICKER, JOHN W</t>
  </si>
  <si>
    <t>STEINLE, ROLAND J</t>
  </si>
  <si>
    <t>BOULTON, JAMES E</t>
  </si>
  <si>
    <t>THYE, EDWARD J</t>
  </si>
  <si>
    <t>CURRAN, WILLIAM M</t>
  </si>
  <si>
    <t>PALMER, HAZEL</t>
  </si>
  <si>
    <t>LANGER, WILLIAM</t>
  </si>
  <si>
    <t>VENDSEL, RAYMOND</t>
  </si>
  <si>
    <t>TOWNLEY, A C</t>
  </si>
  <si>
    <t>SOLEM, CUSTER</t>
  </si>
  <si>
    <t>BAYARD, A I DUPONT</t>
  </si>
  <si>
    <t>ALEXANDER, ARCHIBALD S</t>
  </si>
  <si>
    <t>SMITH, H ALEXANDER</t>
  </si>
  <si>
    <t>VANORDEN, KATHARINE A</t>
  </si>
  <si>
    <t>SMITH, A N</t>
  </si>
  <si>
    <t>IVES, IRVING M</t>
  </si>
  <si>
    <t>CASHMORE, JOHN</t>
  </si>
  <si>
    <t>COUNTS, GEORGE S</t>
  </si>
  <si>
    <t>BARTELL, MICHAEL</t>
  </si>
  <si>
    <t>KARP, NATHAN</t>
  </si>
  <si>
    <t>BARD, GUY KURTZ</t>
  </si>
  <si>
    <t>MALONE, GEORGE W</t>
  </si>
  <si>
    <t>ATCHLEY, FORREST S</t>
  </si>
  <si>
    <t>CHAVEZ, DENNIS</t>
  </si>
  <si>
    <t>WATKINS, ARTHUR V</t>
  </si>
  <si>
    <t>LEE, J BRACKEN</t>
  </si>
  <si>
    <t>BARRETT, FRANK A</t>
  </si>
  <si>
    <t>ENGLE, CLAIR</t>
  </si>
  <si>
    <t>KNIGHT, GOODWIN J</t>
  </si>
  <si>
    <t>RITCHIE, JESSE M</t>
  </si>
  <si>
    <t>POLLARD, RAY B</t>
  </si>
  <si>
    <t>BANTZ, WILLIAM B</t>
  </si>
  <si>
    <t>IDSO, ARCHIE G</t>
  </si>
  <si>
    <t>SYKES, JAY G</t>
  </si>
  <si>
    <t>0862CT1</t>
  </si>
  <si>
    <t>0862ME1</t>
  </si>
  <si>
    <t>0862MA1</t>
  </si>
  <si>
    <t>0862RI1</t>
  </si>
  <si>
    <t>0862VT1</t>
  </si>
  <si>
    <t>0862DE1</t>
  </si>
  <si>
    <t>0862NJ1</t>
  </si>
  <si>
    <t>0862NY1</t>
  </si>
  <si>
    <t>0862PA1</t>
  </si>
  <si>
    <t>0862IN1</t>
  </si>
  <si>
    <t>0862MI1</t>
  </si>
  <si>
    <t>0862OH1</t>
  </si>
  <si>
    <t>0862WI1</t>
  </si>
  <si>
    <t>0862MN1</t>
  </si>
  <si>
    <t>0862MO1</t>
  </si>
  <si>
    <t>0862NE1</t>
  </si>
  <si>
    <t>0862ND1</t>
  </si>
  <si>
    <t>0862VA1</t>
  </si>
  <si>
    <t>0862FL1</t>
  </si>
  <si>
    <t>0862MS1</t>
  </si>
  <si>
    <t>0862TX1</t>
  </si>
  <si>
    <t>0862MD1</t>
  </si>
  <si>
    <t>0862TN1</t>
  </si>
  <si>
    <t>0862WV1</t>
  </si>
  <si>
    <t>0862AZ1</t>
  </si>
  <si>
    <t>0862MT1</t>
  </si>
  <si>
    <t>0862NV1</t>
  </si>
  <si>
    <t>0862NM1</t>
  </si>
  <si>
    <t>0862UT1</t>
  </si>
  <si>
    <t>LEONARD, THOMAS</t>
  </si>
  <si>
    <t>HAWLEY, JACK</t>
  </si>
  <si>
    <t>BIBLE, ALAN</t>
  </si>
  <si>
    <t>WRIGHT, WILLIAM B</t>
  </si>
  <si>
    <t>KING, DAVID S</t>
  </si>
  <si>
    <t>KUCHEL, THOMAS H</t>
  </si>
  <si>
    <t>RICHARDS, RICHARD</t>
  </si>
  <si>
    <t>UNANDER, SIG</t>
  </si>
  <si>
    <t>CHRISTENSEN, RICHARD G</t>
  </si>
  <si>
    <t>KILLMAN, HENRY</t>
  </si>
  <si>
    <t>HORNE, W FRANK</t>
  </si>
  <si>
    <t>GRUENING, ERNEST</t>
  </si>
  <si>
    <t>DILLINGHAM, BEN</t>
  </si>
  <si>
    <t>INOUYE, DAN K</t>
  </si>
  <si>
    <t>0882CT3</t>
  </si>
  <si>
    <t>0882NH3</t>
  </si>
  <si>
    <t>0882VT3</t>
  </si>
  <si>
    <t>0882NY3</t>
  </si>
  <si>
    <t>0882PA3</t>
  </si>
  <si>
    <t>0882IL3</t>
  </si>
  <si>
    <t>0882IN3</t>
  </si>
  <si>
    <t>0882OH3</t>
  </si>
  <si>
    <t>0882WI3</t>
  </si>
  <si>
    <t>0882IA3</t>
  </si>
  <si>
    <t>0882KS3</t>
  </si>
  <si>
    <t>0882MO3</t>
  </si>
  <si>
    <t>0882ND3</t>
  </si>
  <si>
    <t>0882SD3</t>
  </si>
  <si>
    <t>0882AL3</t>
  </si>
  <si>
    <t>0882AR3</t>
  </si>
  <si>
    <t>0882FL3</t>
  </si>
  <si>
    <t>BURDICK, QUENTIN</t>
  </si>
  <si>
    <t>CASE, FRANCIS</t>
  </si>
  <si>
    <t>HOLUM, KENNETH</t>
  </si>
  <si>
    <t>HENLEY, BEN C</t>
  </si>
  <si>
    <t>JOHNSON, JOEL A</t>
  </si>
  <si>
    <t>CRAWFORD, L P</t>
  </si>
  <si>
    <t>CLEMENTS, EARLE C</t>
  </si>
  <si>
    <t>BUTLER, JOHN MARSHALL</t>
  </si>
  <si>
    <t>MCKEEVER, DOUGLAS</t>
  </si>
  <si>
    <t>JONES, ROSS F</t>
  </si>
  <si>
    <t>THORNTON, DAN</t>
  </si>
  <si>
    <t>WELKER, HERMAN</t>
  </si>
  <si>
    <t>O'CONNOR, THOMAS J JR</t>
  </si>
  <si>
    <t>HILL, HERBERT W</t>
  </si>
  <si>
    <t>BRIDGES, STYLES</t>
  </si>
  <si>
    <t>ARCHAMBAULT, JR</t>
  </si>
  <si>
    <t>FREAR, J ALLEN</t>
  </si>
  <si>
    <t>LORD, THORN</t>
  </si>
  <si>
    <t>RONIS, ALBERT A</t>
  </si>
  <si>
    <t>GRAUER, GLADYS</t>
  </si>
  <si>
    <t>PERRY, WINIFRED O</t>
  </si>
  <si>
    <t>WITWER, SAMUEL W</t>
  </si>
  <si>
    <t>MCNAMARA, PATRICK V</t>
  </si>
  <si>
    <t>BENTLEY, ALVIN M</t>
  </si>
  <si>
    <t>0852KS3</t>
  </si>
  <si>
    <t>0852MO3</t>
  </si>
  <si>
    <t>0852ND3</t>
  </si>
  <si>
    <t>0852SD3</t>
  </si>
  <si>
    <t>0852AL3</t>
  </si>
  <si>
    <t>0852AR3</t>
  </si>
  <si>
    <t>0852FL3</t>
  </si>
  <si>
    <t>0852GA3</t>
  </si>
  <si>
    <t>0852LA3</t>
  </si>
  <si>
    <t>0852NC3</t>
  </si>
  <si>
    <t>0852SC3</t>
  </si>
  <si>
    <t>0852KY3</t>
  </si>
  <si>
    <t>0852MD3</t>
  </si>
  <si>
    <t>0852OK3</t>
  </si>
  <si>
    <t>0852AZ3</t>
  </si>
  <si>
    <t>0852CO3</t>
  </si>
  <si>
    <t>0852ID3</t>
  </si>
  <si>
    <t>0852NV3</t>
  </si>
  <si>
    <t>ROBB, CLARKE T</t>
  </si>
  <si>
    <t>ELGIN, JULIAN</t>
  </si>
  <si>
    <t>REESE, GEORGE W (JR)</t>
  </si>
  <si>
    <t>MOORE, JOE A</t>
  </si>
  <si>
    <t>HAYES, KYLE</t>
  </si>
  <si>
    <t>JOHNSON, LYNDON B</t>
  </si>
  <si>
    <t>LOGAN, BARD A</t>
  </si>
  <si>
    <t>JOHNSON, KEEN</t>
  </si>
  <si>
    <t>KERR, ROBERT S</t>
  </si>
  <si>
    <t>BROWN, BILLY E</t>
  </si>
  <si>
    <t>FRAZIER, A BRADLEY</t>
  </si>
  <si>
    <t>KEFAUVER, ESTES</t>
  </si>
  <si>
    <t>TAYLOR, TIP</t>
  </si>
  <si>
    <t>BOYD, WOODY</t>
  </si>
  <si>
    <t>PARKS, PRESTON</t>
  </si>
  <si>
    <t>POWERS, JAMES M</t>
  </si>
  <si>
    <t>UNDERWOOD, CECIL H</t>
  </si>
  <si>
    <t>AILOTT, GORDON</t>
  </si>
  <si>
    <t>KNOUS, ROBERT L</t>
  </si>
  <si>
    <t>CASEY, WILLIAM R</t>
  </si>
  <si>
    <t>MCLAUGHLIN, R F (BOB)</t>
  </si>
  <si>
    <t>DWORSHAK, HENRY</t>
  </si>
  <si>
    <t>FJARE, ORVIN B</t>
  </si>
  <si>
    <t>COLWES, WILLIAM</t>
  </si>
  <si>
    <t>ANDERSON, CLINTON F</t>
  </si>
  <si>
    <t>WHITAKER, RAYMOND B</t>
  </si>
  <si>
    <t>THOMSON, KEITH</t>
  </si>
  <si>
    <t>NEUBERGER, MAURINE B</t>
  </si>
  <si>
    <t>SMITH, ELMO</t>
  </si>
  <si>
    <t>0872ME2</t>
  </si>
  <si>
    <t>0872MA2</t>
  </si>
  <si>
    <t>RESPESS, JAMES W</t>
  </si>
  <si>
    <t>WRIGHT, WILLIE T</t>
  </si>
  <si>
    <t>HOLLAND, SPESSARD L</t>
  </si>
  <si>
    <t>KIRK, CLAUDE R (JR)</t>
  </si>
  <si>
    <t>YARBOROUGH, RALPH</t>
  </si>
  <si>
    <t>CARSWELL, JACK</t>
  </si>
  <si>
    <t>BEALL, J GLENN</t>
  </si>
  <si>
    <t>KUYKENDALL, DAN H</t>
  </si>
  <si>
    <t>BENEDICT, COOPER P</t>
  </si>
  <si>
    <t>ELSON, ROY L</t>
  </si>
  <si>
    <t>BLEWETT, ALEX</t>
  </si>
  <si>
    <t>MECHEM, EDWIN L</t>
  </si>
  <si>
    <t>WILKINSON, ERNEST L</t>
  </si>
  <si>
    <t>MUPPHY, GEORGE</t>
  </si>
  <si>
    <t>SALINGER, PIERRE</t>
  </si>
  <si>
    <t>ANDREWS, LLOYD J</t>
  </si>
  <si>
    <t>DOMINE, LAWRENCE</t>
  </si>
  <si>
    <t>FONG, HIRAM L</t>
  </si>
  <si>
    <t>GILL, THOMAS P</t>
  </si>
  <si>
    <t>0892CT1</t>
  </si>
  <si>
    <t>0892ME1</t>
  </si>
  <si>
    <t>0892MA1</t>
  </si>
  <si>
    <t>0892RI1</t>
  </si>
  <si>
    <t>0892VT1</t>
  </si>
  <si>
    <t>0892DE1</t>
  </si>
  <si>
    <t>0892NJ1</t>
  </si>
  <si>
    <t>0892NY1</t>
  </si>
  <si>
    <t>KEAN, ROBERT WINTHROP</t>
  </si>
  <si>
    <t>WINBERRY, JOHN J</t>
  </si>
  <si>
    <t>ROBERTS, DANIEL</t>
  </si>
  <si>
    <t>PERRY, WINFRED O</t>
  </si>
  <si>
    <t>KRAJEWSKI, HENRY</t>
  </si>
  <si>
    <t>DADDETTA, JOHN M</t>
  </si>
  <si>
    <t>HOGAN, FRANK S</t>
  </si>
  <si>
    <t>LAMONT, CORLISS</t>
  </si>
  <si>
    <t>LEADER, GEORGE M</t>
  </si>
  <si>
    <t>PETERSON, ETHEL</t>
  </si>
  <si>
    <t>HANDLEY, HAROLD W</t>
  </si>
  <si>
    <t>STELLE, JOHN</t>
  </si>
  <si>
    <t>0892CA1</t>
  </si>
  <si>
    <t>0892WA1</t>
  </si>
  <si>
    <t>0892HI1</t>
  </si>
  <si>
    <t>Independent Republican</t>
  </si>
  <si>
    <t>SEELYBROWN, HORACE JR</t>
  </si>
  <si>
    <t>CATALFO, ALFRED JR</t>
  </si>
  <si>
    <t>JOHNSON, W ROBERT</t>
  </si>
  <si>
    <t>DONOVAN, JAMES B</t>
  </si>
  <si>
    <t>FEINGOLD, CARL</t>
  </si>
  <si>
    <t>EMERY, STEPHEN</t>
  </si>
  <si>
    <t>ODOHERTY, KIERAN</t>
  </si>
  <si>
    <t>VANZANDT, JAMES E</t>
  </si>
  <si>
    <t>ALBAUGH, ARLA A</t>
  </si>
  <si>
    <t>WENSEL, LOUISE</t>
  </si>
  <si>
    <t>HYZER, LELAND</t>
  </si>
  <si>
    <t>WHITTENBURG, ROY</t>
  </si>
  <si>
    <t>DALESANDRO, THOMAS (JR)</t>
  </si>
  <si>
    <t>ATKINS, HOBART F</t>
  </si>
  <si>
    <t>GOUGE, THOMAS (JR)</t>
  </si>
  <si>
    <t>MASON, CHESTER W</t>
  </si>
  <si>
    <t>COOPER, PRENTICE</t>
  </si>
  <si>
    <t>REVERCOMB, CHAPMAN</t>
  </si>
  <si>
    <t>MCFARLAND, ERNEST W</t>
  </si>
  <si>
    <t>WELCH, LOU W</t>
  </si>
  <si>
    <t>KLINE, GEORGE E</t>
  </si>
  <si>
    <t>LONG, EDWARD V</t>
  </si>
  <si>
    <t>KEMPER, CROSBY</t>
  </si>
  <si>
    <t>LANIER, WILLIAM</t>
  </si>
  <si>
    <t>BOTTUM, JOE</t>
  </si>
  <si>
    <t>HILL, LISTER</t>
  </si>
  <si>
    <t>MARTIN, JAMES D</t>
  </si>
  <si>
    <t>JONES, KENNETH</t>
  </si>
  <si>
    <t>FULBRIGHT, J WILLIAM</t>
  </si>
  <si>
    <t>SMATHERS, GEORGE A</t>
  </si>
  <si>
    <t>RUPERT, EMERSON</t>
  </si>
  <si>
    <t>OHEARN, TAYLOR WALTERS</t>
  </si>
  <si>
    <t>ERVIN, SAM J (JR)</t>
  </si>
  <si>
    <t>GREENE, CLAUDE L (JR)</t>
  </si>
  <si>
    <t>JOHNSTON, OLIN D</t>
  </si>
  <si>
    <t>WORKMAN, W D (JR)</t>
  </si>
  <si>
    <t>BRYANT, STANLEY</t>
  </si>
  <si>
    <t>MORTON, THRUSTON B</t>
  </si>
  <si>
    <t>WYATT, WILSON W</t>
  </si>
  <si>
    <t>MILLER, EDWARD T</t>
  </si>
  <si>
    <t>BYRD, ELBERT</t>
  </si>
  <si>
    <t>MONRONEY, MIKE</t>
  </si>
  <si>
    <t>CRAWFORD, B HAYDEN</t>
  </si>
  <si>
    <t>BECK, PAUL V</t>
  </si>
  <si>
    <t>HAYDEN, CARL</t>
  </si>
  <si>
    <t>MECHAM, EVAN</t>
  </si>
  <si>
    <t>CARROLL, JOHN A</t>
  </si>
  <si>
    <t>BENSON, CHARLOTTE</t>
  </si>
  <si>
    <t>SHALLCROSS, JOHN S</t>
  </si>
  <si>
    <t>MORRAH, BRADLEY</t>
  </si>
  <si>
    <t>CARR, WAGGONER</t>
  </si>
  <si>
    <t>HOLLAND, JAMES BARKER</t>
  </si>
  <si>
    <t>BROWN, JOHN YOUNG</t>
  </si>
  <si>
    <t>COOPER, JOHN SHERMAN</t>
  </si>
  <si>
    <t>HARRIS, FRED R</t>
  </si>
  <si>
    <t>PATTERSON, PAT J</t>
  </si>
  <si>
    <t>BAKER, HOWARD</t>
  </si>
  <si>
    <t>CLEMENT, FRANK G</t>
  </si>
  <si>
    <t>LOVE, FRANCIS J</t>
  </si>
  <si>
    <t>ROMER, ROY</t>
  </si>
  <si>
    <t>CRANSON, WALTER</t>
  </si>
  <si>
    <t>HARDING, RALPH R</t>
  </si>
  <si>
    <t>JORDAN, LEN B</t>
  </si>
  <si>
    <t>METCALF, LEE</t>
  </si>
  <si>
    <t>BABCOCK, TIM</t>
  </si>
  <si>
    <t>ANDERSON, CLINTON P</t>
  </si>
  <si>
    <t>RONCALIO, TENO</t>
  </si>
  <si>
    <t>HATFIELD, MARK</t>
  </si>
  <si>
    <t>DUNCAN, ROBERT B</t>
  </si>
  <si>
    <t>BARTLETT, E L</t>
  </si>
  <si>
    <t>MCKINLEY, LEE L</t>
  </si>
  <si>
    <t>0902ME2</t>
  </si>
  <si>
    <t>0902MA2</t>
  </si>
  <si>
    <t>0902NH2</t>
  </si>
  <si>
    <t>0882GA3</t>
  </si>
  <si>
    <t>0882LA3</t>
  </si>
  <si>
    <t>0882NC3</t>
  </si>
  <si>
    <t>0882SC3</t>
  </si>
  <si>
    <t>0882KY3</t>
  </si>
  <si>
    <t>0882MD3</t>
  </si>
  <si>
    <t>0882OK3</t>
  </si>
  <si>
    <t>0882AZ3</t>
  </si>
  <si>
    <t>0882CO3</t>
  </si>
  <si>
    <t>0882ID3</t>
  </si>
  <si>
    <t>0882NV3</t>
  </si>
  <si>
    <t>0882UT3</t>
  </si>
  <si>
    <t>0882CA3</t>
  </si>
  <si>
    <t>0882OR3</t>
  </si>
  <si>
    <t>0882WA3</t>
  </si>
  <si>
    <t>0882AK3</t>
  </si>
  <si>
    <t>0882HI3</t>
  </si>
  <si>
    <t>CORMIER, LUCIA M</t>
  </si>
  <si>
    <t>SALTONSTALL, LEVERETT</t>
  </si>
  <si>
    <t>0902CO2</t>
  </si>
  <si>
    <t>0902ID2</t>
  </si>
  <si>
    <t>0902MT2</t>
  </si>
  <si>
    <t>0902NM2</t>
  </si>
  <si>
    <t>0902WY2</t>
  </si>
  <si>
    <t>0902OR2</t>
  </si>
  <si>
    <t>0902AK2</t>
  </si>
  <si>
    <t>LODGE, JOHN</t>
  </si>
  <si>
    <t>MCINTIRE, CLIFFORD G</t>
  </si>
  <si>
    <t>KENNEDY, EDWARD M</t>
  </si>
  <si>
    <t>WHITMORE, HOWARD (JR)</t>
  </si>
  <si>
    <t>LUDER, GRACE F</t>
  </si>
  <si>
    <t>LAGUEUX, RONALD R</t>
  </si>
  <si>
    <t>FAYETTE, FREDERICK J</t>
  </si>
  <si>
    <t>WILLIAMS, JOHN J</t>
  </si>
  <si>
    <t>LOVELL, FRANK</t>
  </si>
  <si>
    <t>SEVERANCE, ROLLIN M</t>
  </si>
  <si>
    <t>REYNOLDS, ALVIN L</t>
  </si>
  <si>
    <t>LOVELESS, HERSCHEL C</t>
  </si>
  <si>
    <t>SCHOEPPEL, ANDREW F</t>
  </si>
  <si>
    <t>THEIS, FRANK</t>
  </si>
  <si>
    <t>COWEN, C E</t>
  </si>
  <si>
    <t>PETERSON, P KENNETH</t>
  </si>
  <si>
    <t>CONRAD, ROBERT B</t>
  </si>
  <si>
    <t>ROBERTSON, A WILLIS</t>
  </si>
  <si>
    <t>BAKER, STUART D</t>
  </si>
  <si>
    <t>PAOLUCOI, HENRY</t>
  </si>
  <si>
    <t>GARZA, RICHARD</t>
  </si>
  <si>
    <t>BLATT, GENEVIEVE</t>
  </si>
  <si>
    <t>CHERTOV, MORRIS</t>
  </si>
  <si>
    <t>TAYLOR, GEORGE S</t>
  </si>
  <si>
    <t>BONTRAGER, D RUSSELL</t>
  </si>
  <si>
    <t>KANCZUZEWSKI, CASIMER</t>
  </si>
  <si>
    <t>MILLER, J RALSTON</t>
  </si>
  <si>
    <t>PETERSON, ELLY M</t>
  </si>
  <si>
    <t>SELL, EVELYN</t>
  </si>
  <si>
    <t>SMITH, ERNEST C</t>
  </si>
  <si>
    <t>TAFT, ROBERT (JR)</t>
  </si>
  <si>
    <t>YOUNG, STEPHEN M</t>
  </si>
  <si>
    <t>RENK, WILBUR N</t>
  </si>
  <si>
    <t>KLINKERT, KENNETH F</t>
  </si>
  <si>
    <t>LEVERENZ, WAYNE</t>
  </si>
  <si>
    <t>MCCARTHY, EUGENE J</t>
  </si>
  <si>
    <t>WHITNEY, WHEELOCK</t>
  </si>
  <si>
    <t>LUOMA, EVERETT E</t>
  </si>
  <si>
    <t>BRADSHAW, JEAN PAUL</t>
  </si>
  <si>
    <t>ARNDT, RAYMOND W</t>
  </si>
  <si>
    <t>KLEPPE, TOM</t>
  </si>
  <si>
    <t>BYRD, HARRY F</t>
  </si>
  <si>
    <t>BRAYMAN, J B</t>
  </si>
  <si>
    <t>GREEN, MILTON L</t>
  </si>
  <si>
    <t>MAY, RICHARD A</t>
  </si>
  <si>
    <t>POOL, ROBERT E JR</t>
  </si>
  <si>
    <t>COLLINS, LEROY</t>
  </si>
  <si>
    <t>PATTON, E EARL</t>
  </si>
  <si>
    <t>ERVIN, SAM J</t>
  </si>
  <si>
    <t>SOMERS, ROBERT VANCE</t>
  </si>
  <si>
    <t>PARKER, MARSHALL</t>
  </si>
  <si>
    <t>PENDEN, KATHERINE</t>
  </si>
  <si>
    <t>OLSON, DUANE F</t>
  </si>
  <si>
    <t>MATHIAS, CHARLES MCC JR</t>
  </si>
  <si>
    <t>BREWSTER, DANIEL B</t>
  </si>
  <si>
    <t>MAHONEY, GEORGE P</t>
  </si>
  <si>
    <t>MIKE, A S</t>
  </si>
  <si>
    <t>WASHINGTON, GEORGE C</t>
  </si>
  <si>
    <t>ELSON, ROY</t>
  </si>
  <si>
    <t>MCNICHOLS, STEVE</t>
  </si>
  <si>
    <t>HANSEN, GEORGE V</t>
  </si>
  <si>
    <t>ALAN, BIBLE</t>
  </si>
  <si>
    <t>FIKE, ED</t>
  </si>
  <si>
    <t>WEILENMANN, MILTON L</t>
  </si>
  <si>
    <t>BENNETT, WALLACE F</t>
  </si>
  <si>
    <t>PHILLIPS, BRUCE D</t>
  </si>
  <si>
    <t>RAFFERTY, MAX</t>
  </si>
  <si>
    <t>JACOBS, PAUL</t>
  </si>
  <si>
    <t>PACKWOOD, ROBERT W</t>
  </si>
  <si>
    <t>MAGNVSON, WARREN G</t>
  </si>
  <si>
    <t>HOGENAUER, IRWIN R</t>
  </si>
  <si>
    <t>0892PA1</t>
  </si>
  <si>
    <t>0892IN1</t>
  </si>
  <si>
    <t>0892MI1</t>
  </si>
  <si>
    <t>0892OH1</t>
  </si>
  <si>
    <t>0892WI1</t>
  </si>
  <si>
    <t>0892MN1</t>
  </si>
  <si>
    <t>0892MO1</t>
  </si>
  <si>
    <t>0892NE1</t>
  </si>
  <si>
    <t>0892ND1</t>
  </si>
  <si>
    <t>0892VA1</t>
  </si>
  <si>
    <t>0892FL1</t>
  </si>
  <si>
    <t>0892MS1</t>
  </si>
  <si>
    <t>0892TX1</t>
  </si>
  <si>
    <t>0892MD1</t>
  </si>
  <si>
    <t>0892TN1</t>
  </si>
  <si>
    <t>0892WV1</t>
  </si>
  <si>
    <t>0892AZ1</t>
  </si>
  <si>
    <t>0892MT1</t>
  </si>
  <si>
    <t>0892NV1</t>
  </si>
  <si>
    <t>0892NM1</t>
  </si>
  <si>
    <t>0892UT1</t>
  </si>
  <si>
    <t>0892WY1</t>
  </si>
  <si>
    <t>0912AL3</t>
  </si>
  <si>
    <t>0912AR3</t>
  </si>
  <si>
    <t>0912FL3</t>
  </si>
  <si>
    <t>0912GA3</t>
  </si>
  <si>
    <t>0912LA3</t>
  </si>
  <si>
    <t>0912NC3</t>
  </si>
  <si>
    <t>0912SC3</t>
  </si>
  <si>
    <t>0912KY3</t>
  </si>
  <si>
    <t>0912MD3</t>
  </si>
  <si>
    <t>0912OK3</t>
  </si>
  <si>
    <t>0912AZ3</t>
  </si>
  <si>
    <t>0912CO3</t>
  </si>
  <si>
    <t>0912ID3</t>
  </si>
  <si>
    <t>0912NV3</t>
  </si>
  <si>
    <t>0912UT3</t>
  </si>
  <si>
    <t>0912CA3</t>
  </si>
  <si>
    <t>0912OR3</t>
  </si>
  <si>
    <t>0912WA3</t>
  </si>
  <si>
    <t>0912AK3</t>
  </si>
  <si>
    <t>0912HI3</t>
  </si>
  <si>
    <t>YATES, SIDNEY R</t>
  </si>
  <si>
    <t>CAPEHART, HOMER E</t>
  </si>
  <si>
    <t>BAYH, BIRCH E (JR)</t>
  </si>
  <si>
    <t>BRILEY, JOHN MARSHALL</t>
  </si>
  <si>
    <t>LAUSCHE, FRANK J</t>
  </si>
  <si>
    <t>WILEY, ALEXANDER</t>
  </si>
  <si>
    <t>COZZINI, GEORGIA</t>
  </si>
  <si>
    <t>LEVERENZ, WAYNE P</t>
  </si>
  <si>
    <t>HICKENLOOPER, BOURKE B</t>
  </si>
  <si>
    <t>CARLSON, FRANK</t>
  </si>
  <si>
    <t>SMITH, K L</t>
  </si>
  <si>
    <t>WILLIAMS, G MENNEN</t>
  </si>
  <si>
    <t>MUNCY, RALPH W</t>
  </si>
  <si>
    <t>SMITH, E B</t>
  </si>
  <si>
    <t>HIGENS, VERNE</t>
  </si>
  <si>
    <t>DAY, CHARLES H</t>
  </si>
  <si>
    <t>DILLEY, ROBERT D</t>
  </si>
  <si>
    <t>HOOVER, HERBERT F</t>
  </si>
  <si>
    <t>BREEDING, J FLOYD</t>
  </si>
  <si>
    <t>DODGE, EARL F</t>
  </si>
  <si>
    <t>SNELL, GEORGE W</t>
  </si>
  <si>
    <t>ELLSWORTH, ROBERT F</t>
  </si>
  <si>
    <t>PEINE, ARTHUR</t>
  </si>
  <si>
    <t>FORSYTHE, ROBERT A</t>
  </si>
  <si>
    <t>JOHNSON, JOSEPH</t>
  </si>
  <si>
    <t>MUNDT, KARL E</t>
  </si>
  <si>
    <t>WRIGHT, DONN H</t>
  </si>
  <si>
    <t>SPONG, WILLIAM B JR</t>
  </si>
  <si>
    <t>OULD, JAMES P JR</t>
  </si>
  <si>
    <t>HAWTHORNE, F LEE</t>
  </si>
  <si>
    <t>GRENIER, JOHN</t>
  </si>
  <si>
    <t>ELGIN, JULIAN E</t>
  </si>
  <si>
    <t>RUSSELL, RICHARD B</t>
  </si>
  <si>
    <t>WELTNER, CHARLES</t>
  </si>
  <si>
    <t>SANDERS, CARL</t>
  </si>
  <si>
    <t>ELLENDER, ALLEN J</t>
  </si>
  <si>
    <t>WHITLEY, CLIFTON R</t>
  </si>
  <si>
    <t>JORDAN, B EVERETT</t>
  </si>
  <si>
    <t>RAWLINGS, GEORGE C JR</t>
  </si>
  <si>
    <t>CRAMER, BILL</t>
  </si>
  <si>
    <t>STENNIS, JOHN C</t>
  </si>
  <si>
    <t>THOMPSON, WILLIAM R</t>
  </si>
  <si>
    <t>BUSH, GEORGE</t>
  </si>
  <si>
    <t>TYDINGS, JOSEPH D</t>
  </si>
  <si>
    <t>BEALL, J GLENN (JR)</t>
  </si>
  <si>
    <t>WILDER, HARVEY</t>
  </si>
  <si>
    <t>EAST, DAN R</t>
  </si>
  <si>
    <t>GORE, ALBERT</t>
  </si>
  <si>
    <t>PITARD, CECIL E</t>
  </si>
  <si>
    <t>BYRD, ROBERT C</t>
  </si>
  <si>
    <t>DODSON, ELMER H</t>
  </si>
  <si>
    <t>GROSSMAN, SAM</t>
  </si>
  <si>
    <t>FANNIN, PAUL</t>
  </si>
  <si>
    <t>MANSFIELD, MIKE</t>
  </si>
  <si>
    <t>WALLACE, HAROLD E</t>
  </si>
  <si>
    <t>CANNON, HOWARD W</t>
  </si>
  <si>
    <t>DESELLEM, HAROLD G</t>
  </si>
  <si>
    <t>RAGGIO, WILLIAM J</t>
  </si>
  <si>
    <t>MONTOYA, JOSEPH M</t>
  </si>
  <si>
    <t>CARTER, ANDERSON</t>
  </si>
  <si>
    <t>HIGGS, WILLIAM L</t>
  </si>
  <si>
    <t>MOSS, FRANK E</t>
  </si>
  <si>
    <t>BURTON, LAURENCE J</t>
  </si>
  <si>
    <t>FREEMAN, CLYDE B</t>
  </si>
  <si>
    <t>0902RI2</t>
  </si>
  <si>
    <t>0902DE2</t>
  </si>
  <si>
    <t>0902NJ2</t>
  </si>
  <si>
    <t>0902IL2</t>
  </si>
  <si>
    <t>0902MI2</t>
  </si>
  <si>
    <t>0902IA2</t>
  </si>
  <si>
    <t>0902KS2</t>
  </si>
  <si>
    <t>0902MN2</t>
  </si>
  <si>
    <t>0902NE2</t>
  </si>
  <si>
    <t>0902SD2</t>
  </si>
  <si>
    <t>0902VA2</t>
  </si>
  <si>
    <t>0902AL2</t>
  </si>
  <si>
    <t>0902GA2</t>
  </si>
  <si>
    <t>0902LA2</t>
  </si>
  <si>
    <t>0902MS2</t>
  </si>
  <si>
    <t>0902NC2</t>
  </si>
  <si>
    <t>0902SC2</t>
  </si>
  <si>
    <t>0902TX2</t>
  </si>
  <si>
    <t>0902KY2</t>
  </si>
  <si>
    <t>0902OK2</t>
  </si>
  <si>
    <t>0902TN2</t>
  </si>
  <si>
    <t>0902WV2</t>
  </si>
  <si>
    <t>0922VT1</t>
  </si>
  <si>
    <t>0922DE1</t>
  </si>
  <si>
    <t>0922NJ1</t>
  </si>
  <si>
    <t>0922NY1</t>
  </si>
  <si>
    <t>0922PA1</t>
  </si>
  <si>
    <t>0922IN1</t>
  </si>
  <si>
    <t>0922MI1</t>
  </si>
  <si>
    <t>0922OH1</t>
  </si>
  <si>
    <t>0922WI1</t>
  </si>
  <si>
    <t>0922MN1</t>
  </si>
  <si>
    <t>0922MO1</t>
  </si>
  <si>
    <t>0922NE1</t>
  </si>
  <si>
    <t>0922ND1</t>
  </si>
  <si>
    <t>0922VA1</t>
  </si>
  <si>
    <t>0922FL1</t>
  </si>
  <si>
    <t>0922MS1</t>
  </si>
  <si>
    <t>0922TX1</t>
  </si>
  <si>
    <t>0922MD1</t>
  </si>
  <si>
    <t>0922TN1</t>
  </si>
  <si>
    <t>0922WV1</t>
  </si>
  <si>
    <t>CARVEL, ELBERT N</t>
  </si>
  <si>
    <t>HOLLON, JOSEPH P</t>
  </si>
  <si>
    <t>WILLIAMS, HARRISON A JR</t>
  </si>
  <si>
    <t>SHANLEY, BERNARD M</t>
  </si>
  <si>
    <t>RONIS, ALBERT</t>
  </si>
  <si>
    <t>STEWART, LAWRENCE</t>
  </si>
  <si>
    <t>POESCHEL, HAROLD P</t>
  </si>
  <si>
    <t>MAHALCHIK, JOHN VALGENE</t>
  </si>
  <si>
    <t>KEATING, KENNETH B</t>
  </si>
  <si>
    <t>KENNEDY, ROBERT F</t>
  </si>
  <si>
    <t>FERGUSON, HERMAN</t>
  </si>
  <si>
    <t>CLARK, JOSEPH S</t>
  </si>
  <si>
    <t>PERRY, BENSON</t>
  </si>
  <si>
    <t>CHERTOV, PEARL</t>
  </si>
  <si>
    <t>CLARK, WILLIAM G</t>
  </si>
  <si>
    <t>DIRKSEN, EVERETT MCKINLEY</t>
  </si>
  <si>
    <t>FISHER, LOUIS</t>
  </si>
  <si>
    <t>RUCKELSHAUS, WILLIAM D</t>
  </si>
  <si>
    <t>MALCOM, L EARL</t>
  </si>
  <si>
    <t>LEVITT, RALPH</t>
  </si>
  <si>
    <t>GILLIGAN, JOHN J</t>
  </si>
  <si>
    <t>SAXE, WILLIAM B</t>
  </si>
  <si>
    <t>LEONARD, JERRIS</t>
  </si>
  <si>
    <t>NELSON, GAYLORD</t>
  </si>
  <si>
    <t>STANLEY, DAVID M</t>
  </si>
  <si>
    <t>HUGHES, HAROLD E</t>
  </si>
  <si>
    <t>HIGENS, VERN M</t>
  </si>
  <si>
    <t>ROBINSON, WILLIAM I</t>
  </si>
  <si>
    <t>HYSKELL, JOSEPH F</t>
  </si>
  <si>
    <t>LASHKOWITZ, HERSCHEL</t>
  </si>
  <si>
    <t>MUTCH, DUANE</t>
  </si>
  <si>
    <t>GUBBRUD, ARCHIE</t>
  </si>
  <si>
    <t>HOOPER, PERRY</t>
  </si>
  <si>
    <t>SCHWENN, ROBERT</t>
  </si>
  <si>
    <t>FULBRIGHT,</t>
  </si>
  <si>
    <t>BERNARD,</t>
  </si>
  <si>
    <t>GURNEY, EDWARD J</t>
  </si>
  <si>
    <t>DANIELS, JACK</t>
  </si>
  <si>
    <t>HANSEN, CLIFFORD P</t>
  </si>
  <si>
    <t>VINICH, MIKE</t>
  </si>
  <si>
    <t>HATFIELD, MARK O</t>
  </si>
  <si>
    <t>MORSE, WAYNE</t>
  </si>
  <si>
    <t>GUESS, GENE</t>
  </si>
  <si>
    <t>0932ME2</t>
  </si>
  <si>
    <t>0932MA2</t>
  </si>
  <si>
    <t>0932NH2</t>
  </si>
  <si>
    <t>0932RI2</t>
  </si>
  <si>
    <t>0932DE2</t>
  </si>
  <si>
    <t>0932NJ2</t>
  </si>
  <si>
    <t>0932IL2</t>
  </si>
  <si>
    <t>0932MI2</t>
  </si>
  <si>
    <t>0932IA2</t>
  </si>
  <si>
    <t>0932KS2</t>
  </si>
  <si>
    <t>0932MN2</t>
  </si>
  <si>
    <t>0932NE2</t>
  </si>
  <si>
    <t>0932SD2</t>
  </si>
  <si>
    <t>0932VA2</t>
  </si>
  <si>
    <t>0932AL2</t>
  </si>
  <si>
    <t>0932AR2</t>
  </si>
  <si>
    <t>0932GA2</t>
  </si>
  <si>
    <t>0932LA2</t>
  </si>
  <si>
    <t>0932MS2</t>
  </si>
  <si>
    <t>0932NC2</t>
  </si>
  <si>
    <t>0932SC2</t>
  </si>
  <si>
    <t>0932TX2</t>
  </si>
  <si>
    <t>0932KY2</t>
  </si>
  <si>
    <t>0932OK2</t>
  </si>
  <si>
    <t>0932TN2</t>
  </si>
  <si>
    <t>0932WV2</t>
  </si>
  <si>
    <t>0932CO2</t>
  </si>
  <si>
    <t>0932ID2</t>
  </si>
  <si>
    <t>0932MT2</t>
  </si>
  <si>
    <t>0932NM2</t>
  </si>
  <si>
    <t>0932WY2</t>
  </si>
  <si>
    <t>0932AK2</t>
  </si>
  <si>
    <t>0932OR2</t>
  </si>
  <si>
    <t>LEONARD, DEBBIE</t>
  </si>
  <si>
    <t>GRAVEL,</t>
  </si>
  <si>
    <t>RASMUSON,</t>
  </si>
  <si>
    <t>GRUENING,</t>
  </si>
  <si>
    <t>THIESSEN, WAYNE C</t>
  </si>
  <si>
    <t>LEE, OLIVER M</t>
  </si>
  <si>
    <t>0912CT3</t>
  </si>
  <si>
    <t>0912NH3</t>
  </si>
  <si>
    <t>0912VT3</t>
  </si>
  <si>
    <t>0912NY3</t>
  </si>
  <si>
    <t>0912PA3</t>
  </si>
  <si>
    <t>0912IL3</t>
  </si>
  <si>
    <t>0912IN3</t>
  </si>
  <si>
    <t>0912OH3</t>
  </si>
  <si>
    <t>0912WI3</t>
  </si>
  <si>
    <t>0912IA3</t>
  </si>
  <si>
    <t>0912KS3</t>
  </si>
  <si>
    <t>0912MO3</t>
  </si>
  <si>
    <t>0912ND3</t>
  </si>
  <si>
    <t>0912SD3</t>
  </si>
  <si>
    <t>PROUTY, WINSTON L</t>
  </si>
  <si>
    <t>HOFF, PHILIP H</t>
  </si>
  <si>
    <t>MEYER, WILLIAM H</t>
  </si>
  <si>
    <t>ZIMMERMAN, JACOB</t>
  </si>
  <si>
    <t>ROTH, WILLIAM V JR</t>
  </si>
  <si>
    <t>WILLIAMS, HARRISON A</t>
  </si>
  <si>
    <t>GROSS, NELSON G</t>
  </si>
  <si>
    <t>JOB, JOSEPH F</t>
  </si>
  <si>
    <t>OGRADY, WILLIAM J</t>
  </si>
  <si>
    <t>MANS, JOSEPH S</t>
  </si>
  <si>
    <t>GOODELL, CHARLES E</t>
  </si>
  <si>
    <t>OTTINGER, RICHARD L</t>
  </si>
  <si>
    <t>SMITH, MARGARET C</t>
  </si>
  <si>
    <t>VIOLETTE, ELMER H</t>
  </si>
  <si>
    <t>THYNG, HARRISON R</t>
  </si>
  <si>
    <t>BLISS, HELEN</t>
  </si>
  <si>
    <t>BRIGGS, RUTH M</t>
  </si>
  <si>
    <t>TUNNELL, JAMES M</t>
  </si>
  <si>
    <t>WILENTZ, WARREN W</t>
  </si>
  <si>
    <t>SCHLACHTER, ROBERT LEE</t>
  </si>
  <si>
    <t>DOUGLAS, PAUL H</t>
  </si>
  <si>
    <t>SABONJIAN, ROBERT</t>
  </si>
  <si>
    <t>PRIMACK, MAXWELL</t>
  </si>
  <si>
    <t>HART, PHILIP A</t>
  </si>
  <si>
    <t>ROMNEY, LENORE</t>
  </si>
  <si>
    <t>LODICO, PAUL</t>
  </si>
  <si>
    <t>KAY, RICHARD B</t>
  </si>
  <si>
    <t>METZENBAUM, HOWARD M</t>
  </si>
  <si>
    <t>ONEILL, JOHN</t>
  </si>
  <si>
    <t>TAFT, ROBERT JR</t>
  </si>
  <si>
    <t>ERICKSON, JOHN E</t>
  </si>
  <si>
    <t>HOU-SEYE, EDMOND E</t>
  </si>
  <si>
    <t>BOARDMAN, ELIZABETH</t>
  </si>
  <si>
    <t>QUINN, MARTHA</t>
  </si>
  <si>
    <t>WIGGERT, ADOLF</t>
  </si>
  <si>
    <t>HUMPHREY, HUBERT H</t>
  </si>
  <si>
    <t>MACGREGOR, CLARK</t>
  </si>
  <si>
    <t>STREBE, NANCY</t>
  </si>
  <si>
    <t>BRAATZ, WILLIAM</t>
  </si>
  <si>
    <t>SYMINGTON, STUART</t>
  </si>
  <si>
    <t>DANFORTH, JOHN C</t>
  </si>
  <si>
    <t>CHAPMAN, GENE</t>
  </si>
  <si>
    <t>DIGIROLAMO, E J</t>
  </si>
  <si>
    <t>HRUSKA, ROMAN L</t>
  </si>
  <si>
    <t>MORRISON, FRANK B</t>
  </si>
  <si>
    <t>KLEPPE, THOMAS S</t>
  </si>
  <si>
    <t>BURDICK, QUENTIN N</t>
  </si>
  <si>
    <t>KLEPPE, RUSSELL</t>
  </si>
  <si>
    <t>BYRD, HARRY F JR</t>
  </si>
  <si>
    <t>GARLAND, RAY</t>
  </si>
  <si>
    <t>BROOKE, EDWARD W</t>
  </si>
  <si>
    <t>DRONEY, JOHN J</t>
  </si>
  <si>
    <t>GUREWITZ, DONALD</t>
  </si>
  <si>
    <t>POWELL, WESLEY</t>
  </si>
  <si>
    <t>MCINTYRE, THOMAS J</t>
  </si>
  <si>
    <t>PELL, CLAIBORNE DEB</t>
  </si>
  <si>
    <t>CHAFEE, JOHN H</t>
  </si>
  <si>
    <t>DETEMPLE, PATRICK M</t>
  </si>
  <si>
    <t>QUATTROCCHI, JOHN (JR)</t>
  </si>
  <si>
    <t>BIDEN, JOSEPH R</t>
  </si>
  <si>
    <t>BOGGS, J CALEB</t>
  </si>
  <si>
    <t>MAJKA, HENRY M</t>
  </si>
  <si>
    <t>WOOD, HERBERT B</t>
  </si>
  <si>
    <t>CASE, CLIFFORD P</t>
  </si>
  <si>
    <t>KREBS, PAUL J</t>
  </si>
  <si>
    <t>FREUND, A HOWARD</t>
  </si>
  <si>
    <t>WILEY, CHARLES W</t>
  </si>
  <si>
    <t>PERCY, CHARLES H</t>
  </si>
  <si>
    <t>PUCINSKI, ROMAN</t>
  </si>
  <si>
    <t>GROSS, EDWARD C</t>
  </si>
  <si>
    <t>BECCHETI, ARNOLD F</t>
  </si>
  <si>
    <t>WILLIAMS, DAKIN</t>
  </si>
  <si>
    <t>KELLEY, FRANK J</t>
  </si>
  <si>
    <t>GRIFFIN, ROBERT P</t>
  </si>
  <si>
    <t>PILLINGER, PATRICK V</t>
  </si>
  <si>
    <t>SIM, JAMES</t>
  </si>
  <si>
    <t>WOLD, JOHN S</t>
  </si>
  <si>
    <t>MCGEE, GALE W</t>
  </si>
  <si>
    <t>MURPHY, GEORGE</t>
  </si>
  <si>
    <t>TUNNEY, JOHN V</t>
  </si>
  <si>
    <t>RIPLEY, CHARLES C</t>
  </si>
  <si>
    <t>SCHEER, ROBERT</t>
  </si>
  <si>
    <t>JACKSON, HENRY M</t>
  </si>
  <si>
    <t>ELICKER, CHARLES W</t>
  </si>
  <si>
    <t>MASSEY, WILLIAM</t>
  </si>
  <si>
    <t>FISK, EDISON</t>
  </si>
  <si>
    <t>FONG, HIRAM</t>
  </si>
  <si>
    <t>HEFTEL, CECIL</t>
  </si>
  <si>
    <t>0922CT1</t>
  </si>
  <si>
    <t>0922ME1</t>
  </si>
  <si>
    <t>0922MA1</t>
  </si>
  <si>
    <t>0922RI1</t>
  </si>
  <si>
    <t>CARPENTER, TERRY</t>
  </si>
  <si>
    <t>CURTIS, CARL T</t>
  </si>
  <si>
    <t>ABOUREZK, JAMES</t>
  </si>
  <si>
    <t>HIRSCH, ROBERT W</t>
  </si>
  <si>
    <t>SCOTT, WILLIAM LLOYD</t>
  </si>
  <si>
    <t>HENDERSON, HORACE (HUNK)</t>
  </si>
  <si>
    <t>SPONG, WILLIAM B (JR)</t>
  </si>
  <si>
    <t>STONE, HERBERT W</t>
  </si>
  <si>
    <t>COUCH, JEROME B</t>
  </si>
  <si>
    <t>SPARKMAN, JOHN</t>
  </si>
  <si>
    <t>BLOUNT, WINTON M (RED)</t>
  </si>
  <si>
    <t>0922AZ1</t>
  </si>
  <si>
    <t>0922MT1</t>
  </si>
  <si>
    <t>0922NV1</t>
  </si>
  <si>
    <t>0922NM1</t>
  </si>
  <si>
    <t>0922UT1</t>
  </si>
  <si>
    <t>0922WY1</t>
  </si>
  <si>
    <t>0922CA1</t>
  </si>
  <si>
    <t>0922WA1</t>
  </si>
  <si>
    <t>0922HI1</t>
  </si>
  <si>
    <t>MAY, EDWIN H</t>
  </si>
  <si>
    <t>COTTON, NORRIS</t>
  </si>
  <si>
    <t>KING, JOHN W</t>
  </si>
  <si>
    <t>AIKEN, GEORGE D</t>
  </si>
  <si>
    <t>ODWYER, PAUL</t>
  </si>
  <si>
    <t>GARZA, HEDDA</t>
  </si>
  <si>
    <t>WALKER, PRENTISS</t>
  </si>
  <si>
    <t>MCKINLEY, C L</t>
  </si>
  <si>
    <t>GALIFIANAKIS, NICK</t>
  </si>
  <si>
    <t>ZEIGLER, EUGENE N</t>
  </si>
  <si>
    <t>SANDERS, BAREFOOT</t>
  </si>
  <si>
    <t>TOWER, JOHN G</t>
  </si>
  <si>
    <t>AMAYA, FLORES</t>
  </si>
  <si>
    <t>LEONARD, TOM</t>
  </si>
  <si>
    <t>NUNN, LOUIE B</t>
  </si>
  <si>
    <t>BREEDEN, HELEN</t>
  </si>
  <si>
    <t>BARTLEY, WILLIAM E (JR)</t>
  </si>
  <si>
    <t>BARTLETT, DEWY F</t>
  </si>
  <si>
    <t>ROACH, WILLIAM G</t>
  </si>
  <si>
    <t>PHILLIPS, JOE C</t>
  </si>
  <si>
    <t>TRENT, PAUL E</t>
  </si>
  <si>
    <t>BLANTON, RAY</t>
  </si>
  <si>
    <t>BAKER, HOWARD H</t>
  </si>
  <si>
    <t>EAST, DAN</t>
  </si>
  <si>
    <t>LEONARD, LOUISE</t>
  </si>
  <si>
    <t>RANDOLF, JENNINGS</t>
  </si>
  <si>
    <t>ALLOTT, GORDON</t>
  </si>
  <si>
    <t>HASKELL, FLOYD K</t>
  </si>
  <si>
    <t>SALAZAR, SECUNDIO (SAL)</t>
  </si>
  <si>
    <t>MCCLURE, JAMES A</t>
  </si>
  <si>
    <t>DAVIS, WILLIAM E (BUD)</t>
  </si>
  <si>
    <t>METCALF, LEG</t>
  </si>
  <si>
    <t>HIBBARD, HENRY S (HANK)</t>
  </si>
  <si>
    <t>DOMENICI, PETE V</t>
  </si>
  <si>
    <t>PERK, RALPH J</t>
  </si>
  <si>
    <t>NELSON, GAYLORD A</t>
  </si>
  <si>
    <t>PETRI, THOMAS E</t>
  </si>
  <si>
    <t>MCFARREN, GERALD L</t>
  </si>
  <si>
    <t>BLENSKI, ROMAN</t>
  </si>
  <si>
    <t>STANLEY, DAVID</t>
  </si>
  <si>
    <t>CULVER, JOHN C</t>
  </si>
  <si>
    <t>OXLEY, LORIN E</t>
  </si>
  <si>
    <t>CURTIS, THOMAS B</t>
  </si>
  <si>
    <t>EAGLETON, THOMAS F</t>
  </si>
  <si>
    <t>TALMAGE, C E (CLIFF)</t>
  </si>
  <si>
    <t>YOUNG, MILTON R</t>
  </si>
  <si>
    <t>GUY, WILLIAM L (BILL)</t>
  </si>
  <si>
    <t>JUNGROTH, JAMES R</t>
  </si>
  <si>
    <t>GARDNER, KENNETH C (JR)</t>
  </si>
  <si>
    <t>THORSNESS, LEO K</t>
  </si>
  <si>
    <t>ABERCROMBIE, ALVIN</t>
  </si>
  <si>
    <t>ALLEN, JIM</t>
  </si>
  <si>
    <t>JONES, JOHN HARRIS</t>
  </si>
  <si>
    <t>STONE, RICHARD (DICK)</t>
  </si>
  <si>
    <t>ECKERD, JACK</t>
  </si>
  <si>
    <t>ADAMS, TIMOTHY LUCAS</t>
  </si>
  <si>
    <t>ARVAN, HORTENSE LANDESMAN</t>
  </si>
  <si>
    <t>FAIR, JIM</t>
  </si>
  <si>
    <t>MATTHEWS, HENRY J</t>
  </si>
  <si>
    <t>DUFFEY, JOSEPH D</t>
  </si>
  <si>
    <t>WEICKER, LOWELL P (JR)</t>
  </si>
  <si>
    <t>DODD, THOMAS J</t>
  </si>
  <si>
    <t>BISHOP, NEIL S</t>
  </si>
  <si>
    <t>MUSKIE, EDMUND S</t>
  </si>
  <si>
    <t>KENNEDY,EDWARD M</t>
  </si>
  <si>
    <t>SPAULDING, JOSIAH A</t>
  </si>
  <si>
    <t>GILFEDDER, LAWRENCE</t>
  </si>
  <si>
    <t>SHAW, MARK R</t>
  </si>
  <si>
    <t>PASTORE, JOHN O</t>
  </si>
  <si>
    <t>MCLAUGHLIN, JOHN</t>
  </si>
  <si>
    <t>FEIN, DANIEL B</t>
  </si>
  <si>
    <t>FENTON, DAVID N</t>
  </si>
  <si>
    <t>EDMONDSON, ED</t>
  </si>
  <si>
    <t>BELLMON, HENRY</t>
  </si>
  <si>
    <t>TRENT, PAUL EDWARD (I)</t>
  </si>
  <si>
    <t>MARSHALL, JONATHAN</t>
  </si>
  <si>
    <t>GOLDWATER, BARRY M</t>
  </si>
  <si>
    <t>DOMINICK, PETER H</t>
  </si>
  <si>
    <t>HYSKELL, JOSEPH</t>
  </si>
  <si>
    <t>KING, JOHN M</t>
  </si>
  <si>
    <t>MARSH, JACK</t>
  </si>
  <si>
    <t>SMITH, BOB</t>
  </si>
  <si>
    <t>STODDARD, JEAN L</t>
  </si>
  <si>
    <t>DOYLE, JACK C</t>
  </si>
  <si>
    <t>DAWSON, KIPP</t>
  </si>
  <si>
    <t>JOHNSON, ARNOLD</t>
  </si>
  <si>
    <t>EMANUEL, JOHN</t>
  </si>
  <si>
    <t>SCOTT, HUGH</t>
  </si>
  <si>
    <t>SESLER, WILLIAM G</t>
  </si>
  <si>
    <t>GAYDOSH, FRANK W</t>
  </si>
  <si>
    <t>MACFARLAND, W HENRY</t>
  </si>
  <si>
    <t>JOHANSEN, HERMAN A</t>
  </si>
  <si>
    <t>MIMMS, WILLIAM R</t>
  </si>
  <si>
    <t>MAISEL, ROBIN</t>
  </si>
  <si>
    <t>ROUDEBUSH, RICHARD L</t>
  </si>
  <si>
    <t>GRAVEL, MIKE</t>
  </si>
  <si>
    <t>LEWIS,</t>
  </si>
  <si>
    <t>INOUYE, DAN</t>
  </si>
  <si>
    <t>KIMMEL, JAMES D</t>
  </si>
  <si>
    <t>0942CT3</t>
  </si>
  <si>
    <t>0942NH3</t>
  </si>
  <si>
    <t>0942VT3</t>
  </si>
  <si>
    <t>0942NY3</t>
  </si>
  <si>
    <t>0942PA3</t>
  </si>
  <si>
    <t>0942IL3</t>
  </si>
  <si>
    <t>0942IN3</t>
  </si>
  <si>
    <t>0942OH3</t>
  </si>
  <si>
    <t>0942WI3</t>
  </si>
  <si>
    <t>0942IA3</t>
  </si>
  <si>
    <t>0942KS3</t>
  </si>
  <si>
    <t>0942MO3</t>
  </si>
  <si>
    <t>0942ND3</t>
  </si>
  <si>
    <t>0942SD3</t>
  </si>
  <si>
    <t>0942AL3</t>
  </si>
  <si>
    <t>0942AR3</t>
  </si>
  <si>
    <t>0942FL3</t>
  </si>
  <si>
    <t>0942GA3</t>
  </si>
  <si>
    <t>0942LA3</t>
  </si>
  <si>
    <t>0942NC3</t>
  </si>
  <si>
    <t>0942SC3</t>
  </si>
  <si>
    <t>0942KY3</t>
  </si>
  <si>
    <t>0942MD3</t>
  </si>
  <si>
    <t>0942OK3</t>
  </si>
  <si>
    <t>0942AZ3</t>
  </si>
  <si>
    <t>0942CO3</t>
  </si>
  <si>
    <t>0942ID3</t>
  </si>
  <si>
    <t>0942NV3</t>
  </si>
  <si>
    <t>0942UT3</t>
  </si>
  <si>
    <t>0942CA3</t>
  </si>
  <si>
    <t>0942OR3</t>
  </si>
  <si>
    <t>0942WA3</t>
  </si>
  <si>
    <t>0942AK3</t>
  </si>
  <si>
    <t>0942HI3</t>
  </si>
  <si>
    <t>Party_of_Victor_Code</t>
  </si>
  <si>
    <t>HATHAWAY, WILLIAM D</t>
  </si>
  <si>
    <t>SMITH, MARGARET CHASE</t>
  </si>
  <si>
    <t>JACOX, WILLIE C.</t>
  </si>
  <si>
    <t>ZANDI, ARNOLD J.</t>
  </si>
  <si>
    <t>DECONCINI, DENNIS</t>
  </si>
  <si>
    <t>STEIGER, SAM</t>
  </si>
  <si>
    <t>NORWITZ, ALLAN</t>
  </si>
  <si>
    <t>FEIGHAN, WM. MATHEWS</t>
  </si>
  <si>
    <t>FIELD, BOB</t>
  </si>
  <si>
    <t>BURGER, STANLEY C.</t>
  </si>
  <si>
    <t>BECAN, DAN</t>
  </si>
  <si>
    <t>TOWELL, DAVID</t>
  </si>
  <si>
    <t>YOUNG, BYRON D.</t>
  </si>
  <si>
    <t>NONE OF THESE CANDIDATES</t>
  </si>
  <si>
    <t>SCHMITT, HARRISON (JACK)</t>
  </si>
  <si>
    <t>MONTOYA, JOSEPH M.</t>
  </si>
  <si>
    <t>DILLON MALCOM (MATT)</t>
  </si>
  <si>
    <t>BORUNDA, ERNESTO B.</t>
  </si>
  <si>
    <t>MOSS, FRANK E.</t>
  </si>
  <si>
    <t>BATCHELOR, GEORGE MERLE</t>
  </si>
  <si>
    <t>TROTTER, STEVE</t>
  </si>
  <si>
    <t>WALLOP, MALCOLM</t>
  </si>
  <si>
    <t>MCGEE, GALE</t>
  </si>
  <si>
    <t>HAYAKAWA, S.I. (SAM)</t>
  </si>
  <si>
    <t>TUNNEY, JOHN V.</t>
  </si>
  <si>
    <t>MCCOY, JACK</t>
  </si>
  <si>
    <t>BILLS, ROBERT</t>
  </si>
  <si>
    <t>BODLE, TYNER</t>
  </si>
  <si>
    <t>HALPERT, BARBARA</t>
  </si>
  <si>
    <t>NORDQUIST, LINDA</t>
  </si>
  <si>
    <t>DENNIS, THOMAS D (JR)</t>
  </si>
  <si>
    <t>MILLER, JACK</t>
  </si>
  <si>
    <t>ROCAP, WILLIAM A (JR)</t>
  </si>
  <si>
    <t>BENTON, FRED RICHARD</t>
  </si>
  <si>
    <t>PEARSON, JAMES B</t>
  </si>
  <si>
    <t>TETZLAFF, ARCH (MD)</t>
  </si>
  <si>
    <t>MILLER, GENE F</t>
  </si>
  <si>
    <t>HADIN, HOWARD</t>
  </si>
  <si>
    <t>MONDALE, WALTER F</t>
  </si>
  <si>
    <t>HANSEN, PHIL</t>
  </si>
  <si>
    <t>HECK, KARL H</t>
  </si>
  <si>
    <t>0952MA1</t>
  </si>
  <si>
    <t>0952RI1</t>
  </si>
  <si>
    <t>0952VT1</t>
  </si>
  <si>
    <t>0952DE1</t>
  </si>
  <si>
    <t>0952NJ1</t>
  </si>
  <si>
    <t>0952NY1</t>
  </si>
  <si>
    <t>0952PA1</t>
  </si>
  <si>
    <t>0952IN1</t>
  </si>
  <si>
    <t>0952MI1</t>
  </si>
  <si>
    <t>0952OH1</t>
  </si>
  <si>
    <t>0952WI1</t>
  </si>
  <si>
    <t>0952MN1</t>
  </si>
  <si>
    <t>0952MO1</t>
  </si>
  <si>
    <t>0952NE1</t>
  </si>
  <si>
    <t>0952ND1</t>
  </si>
  <si>
    <t>0952VA1</t>
  </si>
  <si>
    <t>0952FL1</t>
  </si>
  <si>
    <t>0952MS1</t>
  </si>
  <si>
    <t>0952TX1</t>
  </si>
  <si>
    <t>LEFLORE, JOHN L</t>
  </si>
  <si>
    <t>MCCLELLAN, JOHN L</t>
  </si>
  <si>
    <t>BABBITT, WAYNE H</t>
  </si>
  <si>
    <t>THOMPSON, FLETCHER</t>
  </si>
  <si>
    <t>LYONS, HALL M</t>
  </si>
  <si>
    <t>JOHNSTON, J BENNETT</t>
  </si>
  <si>
    <t>TOLEDANO, BEN C</t>
  </si>
  <si>
    <t>MCKEITHEN, JOHN J</t>
  </si>
  <si>
    <t>EASTLAND, JAMES O</t>
  </si>
  <si>
    <t>CARMICHAEL, GIL</t>
  </si>
  <si>
    <t>BRANNEN, JAMES H (III)</t>
  </si>
  <si>
    <t>RIBICOFF, ABRAHAM A</t>
  </si>
  <si>
    <t>CAPOZZI, ARTHUR F (JR)</t>
  </si>
  <si>
    <t>ROCHON, NORMAN L</t>
  </si>
  <si>
    <t>WYMAN, LOUIS C</t>
  </si>
  <si>
    <t>DURKIN, JOHN A</t>
  </si>
  <si>
    <t>CHIMENTO, CARMEN C</t>
  </si>
  <si>
    <t>MALLARY, RICHARD W</t>
  </si>
  <si>
    <t>LEAHY, PATRICK J</t>
  </si>
  <si>
    <t>SANDERS, BERNARD</t>
  </si>
  <si>
    <t>JAVITS, JACOB K</t>
  </si>
  <si>
    <t>CLARK, RAMSEY</t>
  </si>
  <si>
    <t>KEATING, BARBARA A</t>
  </si>
  <si>
    <t>MASSI, ROBERT E</t>
  </si>
  <si>
    <t>BOYD, ELIJAH C (JR)</t>
  </si>
  <si>
    <t>EDELMAN, MILDRED</t>
  </si>
  <si>
    <t>DOWLING, WILLIAM F</t>
  </si>
  <si>
    <t>SCHWEIKER, RICHARD S</t>
  </si>
  <si>
    <t>SHANKEY, GEORGE W (JR)</t>
  </si>
  <si>
    <t>STEVENSON, ADLAI E</t>
  </si>
  <si>
    <t>BURDITT, GEORGE M</t>
  </si>
  <si>
    <t>HEISLER, EDWARD THOMAS</t>
  </si>
  <si>
    <t>BAYH, BIRCH E</t>
  </si>
  <si>
    <t>LUGAR, RICHARD</t>
  </si>
  <si>
    <t>LEE, DON L</t>
  </si>
  <si>
    <t>HARROF,</t>
  </si>
  <si>
    <t>KAY,</t>
  </si>
  <si>
    <t>KASSEBAUM, NANCY</t>
  </si>
  <si>
    <t>MIKELS, RUSSELL</t>
  </si>
  <si>
    <t>SD</t>
    <phoneticPr fontId="1" type="noConversion"/>
  </si>
  <si>
    <t>BARNETT, DON</t>
  </si>
  <si>
    <t>VA</t>
    <phoneticPr fontId="1" type="noConversion"/>
  </si>
  <si>
    <t>Republican</t>
    <phoneticPr fontId="1" type="noConversion"/>
  </si>
  <si>
    <t>WEICKER, LOWELL P. JR.</t>
  </si>
  <si>
    <t>SCHAFFER, GLORIA</t>
  </si>
  <si>
    <t>BARNABEI, ROBERT</t>
  </si>
  <si>
    <t>MUSKIE, EDMUND S.</t>
  </si>
  <si>
    <t>MONKS, ROBERT A. G.</t>
  </si>
  <si>
    <t>ROBERTSON, MICHAEL S.</t>
  </si>
  <si>
    <t>EVANS, CAROL HENDERSON</t>
  </si>
  <si>
    <t>LOWRY, H. GRAHAM</t>
  </si>
  <si>
    <t>CHAFEE, JOHN</t>
  </si>
  <si>
    <t>LORBER, RICHARD</t>
  </si>
  <si>
    <t>CANN, MARGARET</t>
  </si>
  <si>
    <t>STAFFORD, ROBERT T.</t>
  </si>
  <si>
    <t>SALMON, THOMAS P.</t>
  </si>
  <si>
    <t>KAUFMAN, NANCY</t>
  </si>
  <si>
    <t>ROTH, WILLIAM</t>
  </si>
  <si>
    <t>MALONEY, THOMAS</t>
  </si>
  <si>
    <t>GIES, DONALD</t>
  </si>
  <si>
    <t>MASSIMILLA, JOHN</t>
  </si>
  <si>
    <t>MCINERNERY, JOSEPH</t>
  </si>
  <si>
    <t>WILLIAMS, HARRISON A., JR.</t>
  </si>
  <si>
    <t>TALMADGE, HERMAN EUGENE</t>
  </si>
  <si>
    <t>JOHNSON, JERRY R</t>
  </si>
  <si>
    <t>LONG, RUSSEL B</t>
  </si>
  <si>
    <t>STEVENS, WILLIAM E</t>
  </si>
  <si>
    <t>NESMITH, RUDOLPH</t>
  </si>
  <si>
    <t>HOLLINGS, ERNEST F</t>
  </si>
  <si>
    <t>BUSH, GWEN</t>
  </si>
  <si>
    <t>HOUGH, HAROLD</t>
  </si>
  <si>
    <t>COOK, MARLOW W</t>
  </si>
  <si>
    <t>FORD, WENDELL H</t>
  </si>
  <si>
    <t>PARKER, WILLIAM E</t>
  </si>
  <si>
    <t>MIKULSKI, BARBARA A</t>
  </si>
  <si>
    <t>MATHIAS, CHARLES MCC (JR)</t>
  </si>
  <si>
    <t>SALERA, BERNARD</t>
  </si>
  <si>
    <t>HARTKE, R VANCE</t>
  </si>
  <si>
    <t>LEE, DON L.</t>
  </si>
  <si>
    <t>HOAGLAND, DAVID LEE</t>
  </si>
  <si>
    <t>RIEGLE, DONALD W.</t>
  </si>
  <si>
    <t>ESCH, MARVIN L.</t>
  </si>
  <si>
    <t>ALBERT, THEODORE G.</t>
  </si>
  <si>
    <t>REIMERS, PAULA L.</t>
  </si>
  <si>
    <t>GIRARD, FRANK</t>
  </si>
  <si>
    <t>SIGNORELLI, PETER A.</t>
  </si>
  <si>
    <t>ERWIN, BETTE JANE</t>
  </si>
  <si>
    <t>GARN, E J (JAKE)</t>
  </si>
  <si>
    <t>OWENS, WAYNE</t>
  </si>
  <si>
    <t>RICHARDSON, H L</t>
  </si>
  <si>
    <t>JUSTICE, GAYLE M</t>
  </si>
  <si>
    <t>ROBERTS, BETTY</t>
  </si>
  <si>
    <t>BOE, JASON</t>
  </si>
  <si>
    <t>METCALF, JACK</t>
  </si>
  <si>
    <t>MAGNUSON, WARREN G</t>
  </si>
  <si>
    <t>FRAENZL, CLARE</t>
  </si>
  <si>
    <t>GOOSMAN, GENE</t>
  </si>
  <si>
    <t>RUCKERT, PAT</t>
  </si>
  <si>
    <t>MACLAURIN, MICHAEL A.</t>
  </si>
  <si>
    <t>BREKKE, JERRY</t>
  </si>
  <si>
    <t>HUMPHREY, HUBERT H.</t>
  </si>
  <si>
    <t>MILLER, ROBIN E.</t>
  </si>
  <si>
    <t>SAVOLA, MATT</t>
  </si>
  <si>
    <t>HELM, PAUL</t>
  </si>
  <si>
    <t>HEARNES, WARREN E.</t>
  </si>
  <si>
    <t>PETTY, LAWRENCE (PETTY)</t>
  </si>
  <si>
    <t>MCCOLLISTER, JOHN Y.</t>
  </si>
  <si>
    <t>ETCHISON, LENORE</t>
  </si>
  <si>
    <t>BRUDICK, QUENTIN N.</t>
  </si>
  <si>
    <t>STROUP, ROBERT</t>
  </si>
  <si>
    <t>HAGGARD, CLARENCE</t>
  </si>
  <si>
    <t>PEPPER, MARTIN H</t>
  </si>
  <si>
    <t>BYRD, HARRY F. JR.</t>
  </si>
  <si>
    <t>ZUMWALT, E. R. (BUD)</t>
  </si>
  <si>
    <t>CHILES, LAWTON</t>
  </si>
  <si>
    <t>GRADY, JOHN</t>
  </si>
  <si>
    <t>ADAMS, TIM 1</t>
  </si>
  <si>
    <t>ICE, ED</t>
  </si>
  <si>
    <t>STEELMAN, ALAN</t>
  </si>
  <si>
    <t>GALLION, MARJORIE P.</t>
  </si>
  <si>
    <t>VASQUEZ, PEDRO</t>
  </si>
  <si>
    <t>BEALL, J. GLENN, JR.</t>
  </si>
  <si>
    <t>BRADLEY, BRUCE</t>
  </si>
  <si>
    <t>BROCK, BILL</t>
  </si>
  <si>
    <t>BATES MARK-CLARK</t>
  </si>
  <si>
    <t>Democrat</t>
    <phoneticPr fontId="1" type="noConversion"/>
  </si>
  <si>
    <t>TSONGAS, PAUL E.</t>
  </si>
  <si>
    <t>BROOKE, EDWARD W.</t>
  </si>
  <si>
    <t>096</t>
  </si>
  <si>
    <t>RI</t>
    <phoneticPr fontId="1" type="noConversion"/>
  </si>
  <si>
    <t>G</t>
    <phoneticPr fontId="1" type="noConversion"/>
  </si>
  <si>
    <t>Republican</t>
    <phoneticPr fontId="1" type="noConversion"/>
  </si>
  <si>
    <t>ESKIND, JANE</t>
  </si>
  <si>
    <t>BAKER, HOWARD H.  JR.</t>
  </si>
  <si>
    <t>ANDERSON, THOMAS J.</t>
  </si>
  <si>
    <t>KEASLER, FERN L. "WEASEL"</t>
  </si>
  <si>
    <t>CO</t>
    <phoneticPr fontId="1" type="noConversion"/>
  </si>
  <si>
    <t>HASKELL, FLOYD K.</t>
  </si>
  <si>
    <t>DORN, VEEDER V.</t>
  </si>
  <si>
    <t>SHUE, JOHN</t>
  </si>
  <si>
    <t>ID</t>
    <phoneticPr fontId="1" type="noConversion"/>
  </si>
  <si>
    <t>Republican</t>
    <phoneticPr fontId="1" type="noConversion"/>
  </si>
  <si>
    <t>JENSEN, DWIGHT</t>
  </si>
  <si>
    <t>MCCLURE, JAMES A.</t>
  </si>
  <si>
    <t>NM</t>
    <phoneticPr fontId="1" type="noConversion"/>
  </si>
  <si>
    <t>G</t>
    <phoneticPr fontId="1" type="noConversion"/>
  </si>
  <si>
    <t>ANAYA, TONEY</t>
  </si>
  <si>
    <t>DOMENICI, PETE</t>
  </si>
  <si>
    <t>WY</t>
    <phoneticPr fontId="1" type="noConversion"/>
  </si>
  <si>
    <t>G</t>
    <phoneticPr fontId="1" type="noConversion"/>
  </si>
  <si>
    <t>Republican</t>
    <phoneticPr fontId="1" type="noConversion"/>
  </si>
  <si>
    <t>WHITAKER, RAYMOND B.</t>
  </si>
  <si>
    <t>OR</t>
    <phoneticPr fontId="1" type="noConversion"/>
  </si>
  <si>
    <t>G</t>
    <phoneticPr fontId="1" type="noConversion"/>
  </si>
  <si>
    <t>CROSS, JEWELL</t>
  </si>
  <si>
    <t>KINSKY, LYNN</t>
  </si>
  <si>
    <t>JACKSON, HENRY M.</t>
  </si>
  <si>
    <t>BROWN, GEORGE M.</t>
  </si>
  <si>
    <t>SMITH, DAVE</t>
  </si>
  <si>
    <t>WERTZ, WILLIAM F.</t>
  </si>
  <si>
    <t>BERMANN, KARL</t>
  </si>
  <si>
    <t>KENNEY, RICHARD K.</t>
  </si>
  <si>
    <t>MATSUNAGA, SPARKY</t>
  </si>
  <si>
    <t>HODGES, TONY</t>
  </si>
  <si>
    <t>JOHNSON, ROCKNE</t>
  </si>
  <si>
    <t>KIMMEL, JAMES D.</t>
  </si>
  <si>
    <t>QUINN, WILLIAM</t>
  </si>
  <si>
    <t>0952CT1</t>
  </si>
  <si>
    <t>0952ME1</t>
  </si>
  <si>
    <t>CONNER, ALICE</t>
  </si>
  <si>
    <t>MI</t>
    <phoneticPr fontId="1" type="noConversion"/>
  </si>
  <si>
    <t>G</t>
    <phoneticPr fontId="1" type="noConversion"/>
  </si>
  <si>
    <t>GRIFFIN, ROBERT P.</t>
  </si>
  <si>
    <t>NE</t>
    <phoneticPr fontId="1" type="noConversion"/>
  </si>
  <si>
    <t>EXON, J. J.</t>
  </si>
  <si>
    <t>SHASTEEN, DON</t>
  </si>
  <si>
    <t>AL</t>
    <phoneticPr fontId="1" type="noConversion"/>
  </si>
  <si>
    <t>COUCH, JAMES B.</t>
  </si>
  <si>
    <t>AR</t>
    <phoneticPr fontId="1" type="noConversion"/>
  </si>
  <si>
    <t>KELLY, TOM</t>
  </si>
  <si>
    <t>BLACK, JOHN G.</t>
  </si>
  <si>
    <t>ROCK, WM. P.</t>
  </si>
  <si>
    <t>GA</t>
    <phoneticPr fontId="1" type="noConversion"/>
  </si>
  <si>
    <t>0952MD1</t>
  </si>
  <si>
    <t>0952TN1</t>
  </si>
  <si>
    <t>0952WV1</t>
  </si>
  <si>
    <t>0952AZ1</t>
  </si>
  <si>
    <t>0952MT1</t>
  </si>
  <si>
    <t>0952NV1</t>
  </si>
  <si>
    <t>0952NM1</t>
  </si>
  <si>
    <t>0952UT1</t>
  </si>
  <si>
    <t>0952WY1</t>
  </si>
  <si>
    <t>0952CA1</t>
  </si>
  <si>
    <t>0952WA1</t>
  </si>
  <si>
    <t>0952HI1</t>
  </si>
  <si>
    <t>Democrat</t>
  </si>
  <si>
    <t>Republican</t>
  </si>
  <si>
    <t>Democrat, Farmer-Labor</t>
  </si>
  <si>
    <t>MOORE, ARCH A.  JR.</t>
  </si>
  <si>
    <t>MT</t>
    <phoneticPr fontId="1" type="noConversion"/>
  </si>
  <si>
    <t>Democrat</t>
    <phoneticPr fontId="1" type="noConversion"/>
  </si>
  <si>
    <t>ME</t>
    <phoneticPr fontId="1" type="noConversion"/>
  </si>
  <si>
    <t>G</t>
    <phoneticPr fontId="1" type="noConversion"/>
  </si>
  <si>
    <t>Republican</t>
    <phoneticPr fontId="1" type="noConversion"/>
  </si>
  <si>
    <t>Republican</t>
    <phoneticPr fontId="1" type="noConversion"/>
  </si>
  <si>
    <t>HATHAWAY, WILLIAM D.</t>
  </si>
  <si>
    <t>GAHAGAN, HAYES E.</t>
  </si>
  <si>
    <t>JANNACE, JOHN J.</t>
  </si>
  <si>
    <t>TRUMAN, PLATO</t>
  </si>
  <si>
    <t>NH</t>
    <phoneticPr fontId="1" type="noConversion"/>
  </si>
  <si>
    <t>Republican</t>
    <phoneticPr fontId="1" type="noConversion"/>
  </si>
  <si>
    <t>MCINTYRE, THOMAS J.</t>
  </si>
  <si>
    <t>HUMPHREY, GORDON J.</t>
  </si>
  <si>
    <t>FRANKLIN, CRAIG</t>
  </si>
  <si>
    <t>IL</t>
    <phoneticPr fontId="1" type="noConversion"/>
  </si>
  <si>
    <t>SEITH, ALEX</t>
  </si>
  <si>
    <t>GROGAN, PATRICIA</t>
  </si>
  <si>
    <t>ROSE, GERALD M.</t>
  </si>
  <si>
    <t>IA</t>
    <phoneticPr fontId="1" type="noConversion"/>
  </si>
  <si>
    <t>CLARK, DICK</t>
  </si>
  <si>
    <t>OLSON, BEN L.</t>
  </si>
  <si>
    <t>BAKER, GERALD</t>
  </si>
  <si>
    <t>KS</t>
    <phoneticPr fontId="1" type="noConversion"/>
  </si>
  <si>
    <t>G</t>
    <phoneticPr fontId="1" type="noConversion"/>
  </si>
  <si>
    <t>Republican</t>
    <phoneticPr fontId="1" type="noConversion"/>
  </si>
  <si>
    <t>ROY, BILL</t>
  </si>
  <si>
    <t>0992NJ2</t>
  </si>
  <si>
    <t>0992IL2</t>
  </si>
  <si>
    <t>0992MI2</t>
  </si>
  <si>
    <t>0992IA2</t>
  </si>
  <si>
    <t>0992KS2</t>
  </si>
  <si>
    <t>0992MN2</t>
  </si>
  <si>
    <t>0992NE2</t>
  </si>
  <si>
    <t>0992SD2</t>
  </si>
  <si>
    <t>MILLER, ANDREW P.</t>
  </si>
  <si>
    <t>WARNER, JOHN W.</t>
  </si>
  <si>
    <t>MS</t>
    <phoneticPr fontId="1" type="noConversion"/>
  </si>
  <si>
    <t>Republican</t>
    <phoneticPr fontId="1" type="noConversion"/>
  </si>
  <si>
    <t>DANTIN, MAURICE</t>
  </si>
  <si>
    <t>EVERS, CHARLES</t>
  </si>
  <si>
    <t>KIRKSEY, HENRY J.</t>
  </si>
  <si>
    <t>NC</t>
    <phoneticPr fontId="1" type="noConversion"/>
  </si>
  <si>
    <t>Republican</t>
    <phoneticPr fontId="1" type="noConversion"/>
  </si>
  <si>
    <t>INGRAM, JOHN</t>
  </si>
  <si>
    <t>SC</t>
    <phoneticPr fontId="1" type="noConversion"/>
  </si>
  <si>
    <t>RAVENAL, CHARLES D.</t>
  </si>
  <si>
    <t>TX</t>
    <phoneticPr fontId="1" type="noConversion"/>
  </si>
  <si>
    <t>KRUEGER, ROBERT (BOB)</t>
  </si>
  <si>
    <t>TOWER, JOHN</t>
  </si>
  <si>
    <t>DELEON, LUIS A. DIAZ</t>
  </si>
  <si>
    <t>PENDAS, MIGUEL</t>
  </si>
  <si>
    <t>PAPAS, LOUIS JOHN</t>
  </si>
  <si>
    <t>TN</t>
    <phoneticPr fontId="1" type="noConversion"/>
  </si>
  <si>
    <t>0992OR2</t>
  </si>
  <si>
    <t>0992AK2</t>
  </si>
  <si>
    <t>GROWE, JOAN ANDERSON</t>
  </si>
  <si>
    <t>BOSCHWITZ, RUDY</t>
  </si>
  <si>
    <t>NORCROSS, DAVID F.</t>
  </si>
  <si>
    <t>CUNDARI, HANNIBAL</t>
  </si>
  <si>
    <t>DOGANIERO, BERNARDO S.</t>
  </si>
  <si>
    <t>JOHNSON, LEIF</t>
  </si>
  <si>
    <t>BUCKLEY, JAMES L.</t>
  </si>
  <si>
    <t>APTHEKER, HERBERT</t>
  </si>
  <si>
    <t>GALLO, MARCIA</t>
  </si>
  <si>
    <t>BOYD, ELIJAH C.</t>
  </si>
  <si>
    <t>NIXON, MARTIN E.</t>
  </si>
  <si>
    <t>GREEN, WILLLIAM J.</t>
  </si>
  <si>
    <t>HEINX, H. JOHN, III</t>
  </si>
  <si>
    <t>WATSON, ANDREW J.</t>
  </si>
  <si>
    <t>STANTON W. FREDERICK</t>
  </si>
  <si>
    <t>HICKS, MIKE</t>
  </si>
  <si>
    <t>JOHNSTON,  J. BENNETT JR.</t>
  </si>
  <si>
    <t>COOPER, LARRY NAPOLEON "BOO-GA-LOO'</t>
  </si>
  <si>
    <t>ROSS, ROBERT M.</t>
  </si>
  <si>
    <t>WINTER, WILLIAM</t>
  </si>
  <si>
    <t>COCHRAN, THAD</t>
  </si>
  <si>
    <t>HUNT, JAMES B JR.</t>
  </si>
  <si>
    <t>HELMS, JESSE</t>
  </si>
  <si>
    <t>EMORY, BOBBY YATES</t>
  </si>
  <si>
    <t>DAHER, KATE</t>
  </si>
  <si>
    <t>PURVIS, MELVIN</t>
  </si>
  <si>
    <t>METZENBAUM, HOWARD</t>
  </si>
  <si>
    <t>BABCOCK, DONALD</t>
  </si>
  <si>
    <t>FUNDABURK, EMMA</t>
  </si>
  <si>
    <t>O'NEILL, JOHN</t>
  </si>
  <si>
    <t>SINGLER, MELISSA</t>
  </si>
  <si>
    <t>TAFT, RPBERT</t>
  </si>
  <si>
    <t>PROXIMIRE, WILLIAM</t>
  </si>
  <si>
    <t>YORK, STANLEY</t>
  </si>
  <si>
    <t>SCHWARZ, ROBERT</t>
  </si>
  <si>
    <t>HART, WILLIAM</t>
  </si>
  <si>
    <t>NORDLANDER, ROBERT E.</t>
  </si>
  <si>
    <t>AL-MUHAY, KHALIL-U</t>
  </si>
  <si>
    <t>MCATEER, ED</t>
  </si>
  <si>
    <t>ROCKEFELLER, JAY</t>
  </si>
  <si>
    <t>RAESE, JOHN R</t>
  </si>
  <si>
    <t>RADIN, MARY E. JOAN</t>
  </si>
  <si>
    <t>DICK, NANCY</t>
  </si>
  <si>
    <t>ARMSTRONG, WILLIAM L. "BILL"</t>
  </si>
  <si>
    <t>GREEN, CRAIG</t>
  </si>
  <si>
    <t>MARTIN, DAVID</t>
  </si>
  <si>
    <t>BUSCH</t>
  </si>
  <si>
    <t>BILLINGS</t>
  </si>
  <si>
    <t>BAUCUS, MAX</t>
  </si>
  <si>
    <t>COZZENS, CHUCK</t>
  </si>
  <si>
    <t>HALPRIN, NEIL</t>
  </si>
  <si>
    <t>PRATT, JUDITH A.</t>
  </si>
  <si>
    <t>DOMENICI, PETE V.</t>
  </si>
  <si>
    <t>COLE, ORLIN G.</t>
  </si>
  <si>
    <t>DAVIS, RICHARD J.</t>
  </si>
  <si>
    <t>0982TX1</t>
  </si>
  <si>
    <t>TX</t>
  </si>
  <si>
    <t>BENTSEN, LLOYD</t>
  </si>
  <si>
    <t>COLLINS, JIM</t>
  </si>
  <si>
    <t>FORD, JOHN E</t>
  </si>
  <si>
    <t>LORETTE, LINEAUS HOOPER</t>
  </si>
  <si>
    <t>Party_of_Victor_Code</t>
    <phoneticPr fontId="1" type="noConversion"/>
  </si>
  <si>
    <t>096</t>
    <phoneticPr fontId="1" type="noConversion"/>
  </si>
  <si>
    <t>MA</t>
    <phoneticPr fontId="1" type="noConversion"/>
  </si>
  <si>
    <t>G</t>
    <phoneticPr fontId="1" type="noConversion"/>
  </si>
  <si>
    <t>Democrat</t>
    <phoneticPr fontId="1" type="noConversion"/>
  </si>
  <si>
    <t>WALLOP, MALCOM</t>
  </si>
  <si>
    <t>MC DANIEL, RODGER</t>
  </si>
  <si>
    <t>0982CA1</t>
  </si>
  <si>
    <t>WILSON, PETE</t>
  </si>
  <si>
    <t>BROWN,  EDMUND G. JR.</t>
  </si>
  <si>
    <t>Democrat</t>
    <phoneticPr fontId="1" type="noConversion"/>
  </si>
  <si>
    <t>PELL, CLAIBORNE</t>
  </si>
  <si>
    <t>REYNOLDS, JAMES G.</t>
  </si>
  <si>
    <t>DE</t>
    <phoneticPr fontId="1" type="noConversion"/>
  </si>
  <si>
    <t>Democrat</t>
    <phoneticPr fontId="1" type="noConversion"/>
  </si>
  <si>
    <t>BIDEN, JOSEPH R.  JR.</t>
  </si>
  <si>
    <t>BAXTER, JAMES H.  JR.</t>
  </si>
  <si>
    <t>GIES, DONALD G.</t>
  </si>
  <si>
    <t>NJ</t>
    <phoneticPr fontId="1" type="noConversion"/>
  </si>
  <si>
    <t>G</t>
    <phoneticPr fontId="1" type="noConversion"/>
  </si>
  <si>
    <t>BELL, JEFFREY</t>
  </si>
  <si>
    <t>SHAW, HERBERT H.</t>
  </si>
  <si>
    <t>GAHRES, BILL</t>
  </si>
  <si>
    <t>MOYERS, JACK</t>
  </si>
  <si>
    <t>BOWEN, ROBERT</t>
  </si>
  <si>
    <t>HUMPHREY, R.</t>
  </si>
  <si>
    <t>PRIMACK, L.</t>
  </si>
  <si>
    <t>LEONARD, BARBARA</t>
  </si>
  <si>
    <t>BIDEN, JOSEPH R JR.</t>
  </si>
  <si>
    <t>BURRIS, JOHN M</t>
  </si>
  <si>
    <t>BRADLEY, BILL</t>
  </si>
  <si>
    <t>MOCHARY, MARY V.</t>
  </si>
  <si>
    <t>HAGAN, JAMES T.</t>
  </si>
  <si>
    <t>COOK, VERN</t>
  </si>
  <si>
    <t>AK</t>
    <phoneticPr fontId="1" type="noConversion"/>
  </si>
  <si>
    <t>HOBBS, DON</t>
  </si>
  <si>
    <t>MN</t>
    <phoneticPr fontId="1" type="noConversion"/>
  </si>
  <si>
    <t>Independent Republican</t>
    <phoneticPr fontId="1" type="noConversion"/>
  </si>
  <si>
    <t>ANDERSON, WENDELL</t>
  </si>
  <si>
    <t>CARLONE, SAL</t>
  </si>
  <si>
    <t>COYLE, BRIAN J.</t>
  </si>
  <si>
    <t>PETERSON, BILL</t>
  </si>
  <si>
    <t>RICHARDS, LEONARD</t>
  </si>
  <si>
    <t>BRUST, JEAN T.</t>
  </si>
  <si>
    <t>CARTER, J.M.  JR.</t>
  </si>
  <si>
    <t>THORN, WILLIAM R.</t>
  </si>
  <si>
    <t>FERGUSON, PAUL</t>
  </si>
  <si>
    <t>MEYERS, HELEN</t>
  </si>
  <si>
    <t>MAZELIS, FRED</t>
  </si>
  <si>
    <t>WEBB, SAMUEL</t>
  </si>
  <si>
    <t>DEAN, MAX</t>
  </si>
  <si>
    <t>HARKIN, TOM</t>
  </si>
  <si>
    <t>JEPSEN, ROGER W.</t>
  </si>
  <si>
    <t>DE YOUNG, GARRY</t>
  </si>
  <si>
    <t>MAHER, JAMES R.</t>
  </si>
  <si>
    <t>KASSEBAUM, NANCY LANDON</t>
  </si>
  <si>
    <t>RUCK, MARIAN</t>
  </si>
  <si>
    <t>BIEGER, LUCILLE</t>
  </si>
  <si>
    <t>MERRITT, DOUGLAS N.</t>
  </si>
  <si>
    <t>STOKES, JOHN W.</t>
  </si>
  <si>
    <t>KY</t>
    <phoneticPr fontId="1" type="noConversion"/>
  </si>
  <si>
    <t>HUDDLESTON, WALTER</t>
  </si>
  <si>
    <t>GUENTHNER, LOUIE  JR.</t>
  </si>
  <si>
    <t>MCCORD, ANTHONY A.</t>
  </si>
  <si>
    <t>OK</t>
    <phoneticPr fontId="1" type="noConversion"/>
  </si>
  <si>
    <t>KAMM, ROBERT B.</t>
  </si>
  <si>
    <t>HAGER, GLENN E.</t>
  </si>
  <si>
    <t>DONICA, RILEY</t>
  </si>
  <si>
    <t>CARTER, R. K.</t>
  </si>
  <si>
    <t>WV</t>
    <phoneticPr fontId="1" type="noConversion"/>
  </si>
  <si>
    <t>RANDOLPH, JENNINGS</t>
  </si>
  <si>
    <t>PFEIFER</t>
  </si>
  <si>
    <t>HERZING</t>
  </si>
  <si>
    <t>MEREL</t>
  </si>
  <si>
    <t>0982WI1</t>
  </si>
  <si>
    <t>PROXMIRE, WILLIAM</t>
  </si>
  <si>
    <t>CALLUM, SCOTT MC</t>
  </si>
  <si>
    <t>LILJENFELDT, GEORGE</t>
  </si>
  <si>
    <t>KNAPP, SANFORD G.</t>
  </si>
  <si>
    <t>HART, WILLIAM OSBORNE</t>
  </si>
  <si>
    <t>0982NE1</t>
  </si>
  <si>
    <t>NE</t>
  </si>
  <si>
    <t>ZORINSKY, EDWARD</t>
  </si>
  <si>
    <t>KECK, JIM</t>
  </si>
  <si>
    <t>WALSH, VIRGINIA</t>
  </si>
  <si>
    <t>0982ND1</t>
  </si>
  <si>
    <t>BURDICK, QUENTIN N.</t>
  </si>
  <si>
    <t>KNORR, GENE</t>
  </si>
  <si>
    <t>BOURGIOS, ANNA B.</t>
  </si>
  <si>
    <t>0982MS1</t>
  </si>
  <si>
    <t>MS</t>
  </si>
  <si>
    <t>STENNIS, JOHN C.</t>
  </si>
  <si>
    <t>RYAN, VICTOR A</t>
  </si>
  <si>
    <t>SIMPSON, AL</t>
  </si>
  <si>
    <t>HENDRIKSEN, MARGIE</t>
  </si>
  <si>
    <t>HATFIELD, MARK O.</t>
  </si>
  <si>
    <t>HAVELOCK, JOHN E</t>
  </si>
  <si>
    <t>STEVENS, TED</t>
  </si>
  <si>
    <t>0992ME2</t>
  </si>
  <si>
    <t>0992MA2</t>
  </si>
  <si>
    <t>0992NH2</t>
  </si>
  <si>
    <t>0992RI2</t>
  </si>
  <si>
    <t>PELL, CLAIBORN</t>
  </si>
  <si>
    <t>0992DE2</t>
  </si>
  <si>
    <t>BYRD, ROBERT C.</t>
  </si>
  <si>
    <t>BENEDICT, CLEVELAND K.</t>
  </si>
  <si>
    <t>HOVLAND, WILLIAM B.</t>
  </si>
  <si>
    <t>0982AZ1</t>
  </si>
  <si>
    <t>DECONCIN, DENNIS</t>
  </si>
  <si>
    <t>DUNN, PETE</t>
  </si>
  <si>
    <t>0992VA2</t>
  </si>
  <si>
    <t>0992AL2</t>
  </si>
  <si>
    <t>0992AR2</t>
  </si>
  <si>
    <t>0992GA2</t>
  </si>
  <si>
    <t>0992LA2</t>
  </si>
  <si>
    <t>0992MS2</t>
  </si>
  <si>
    <t>0992NC2</t>
  </si>
  <si>
    <t>0992SC2</t>
  </si>
  <si>
    <t>THURMOND, STROM</t>
  </si>
  <si>
    <t>0992TX2</t>
  </si>
  <si>
    <t>GRAMM, PHIL</t>
  </si>
  <si>
    <t>0992KY2</t>
  </si>
  <si>
    <t>0992OK2</t>
  </si>
  <si>
    <t>0992TN2</t>
  </si>
  <si>
    <t>0992WV2</t>
  </si>
  <si>
    <t>0992CO2</t>
  </si>
  <si>
    <t>0992ID2</t>
  </si>
  <si>
    <t>MCCLURE, JAMES</t>
  </si>
  <si>
    <t>0992MT2</t>
  </si>
  <si>
    <t>0992NM2</t>
  </si>
  <si>
    <t>0992WY2</t>
  </si>
  <si>
    <t>BROWN, CLARENCE J</t>
  </si>
  <si>
    <t>0982CT1</t>
  </si>
  <si>
    <t>WEICKER,  LOWELL P. JR.</t>
  </si>
  <si>
    <t>MOFFETT, ANTHONY TOBY</t>
  </si>
  <si>
    <t>LEWIS, JAMES A.</t>
  </si>
  <si>
    <t>DIFAZIO,  LUCIEN P. JR.</t>
  </si>
  <si>
    <t>0982RI1</t>
  </si>
  <si>
    <t>GARCIA, ELEANOR</t>
  </si>
  <si>
    <t>MILLER, JEFFERY M.</t>
  </si>
  <si>
    <t>PUTMAN, RICHARD</t>
  </si>
  <si>
    <t>EXON, J.J.</t>
  </si>
  <si>
    <t>HOCH, NANCY</t>
  </si>
  <si>
    <t>CUNNINGHAM, GEORGE V.</t>
  </si>
  <si>
    <t>PRESSLER, LARRY</t>
  </si>
  <si>
    <t>MONDALE</t>
  </si>
  <si>
    <t>REAGAN</t>
  </si>
  <si>
    <t>HEFLIN, HOWELL</t>
  </si>
  <si>
    <t>SMITH, ALBERT LEE</t>
  </si>
  <si>
    <t>DAVIS, S D YANA</t>
  </si>
  <si>
    <t>PRYOR, DAVID</t>
  </si>
  <si>
    <t>BETHUNE, ED</t>
  </si>
  <si>
    <t>NUNN, SAM</t>
  </si>
  <si>
    <t>HEINZ, JOHN</t>
  </si>
  <si>
    <t>WECHT, CYRIL H.</t>
  </si>
  <si>
    <t>DAWSON, KIPP MIRIAM</t>
  </si>
  <si>
    <t>NORMAN, LIANE</t>
  </si>
  <si>
    <t>KARKUTT, BARBARA I.</t>
  </si>
  <si>
    <t>0982IN1</t>
  </si>
  <si>
    <t>LUGAR, RICHARD G.</t>
  </si>
  <si>
    <t>FITHIAN, FLOYD J.</t>
  </si>
  <si>
    <t>JAMES, RAYMOND</t>
  </si>
  <si>
    <t>0982MO1</t>
  </si>
  <si>
    <t>DANFORTH, JOHN C.</t>
  </si>
  <si>
    <t>0982VA1</t>
  </si>
  <si>
    <t>VA</t>
  </si>
  <si>
    <t>DAVIS, STEPHEN</t>
  </si>
  <si>
    <t>DOGGETT</t>
  </si>
  <si>
    <t>DAVIS</t>
  </si>
  <si>
    <t>GAMBREL</t>
  </si>
  <si>
    <t>HUDDLESTON, WALTER (DEE)</t>
  </si>
  <si>
    <t>MCCONNEL, MITCH</t>
  </si>
  <si>
    <t>WELTERS, DAVE</t>
  </si>
  <si>
    <t>BOREN, DAVID L.</t>
  </si>
  <si>
    <t>CROZIER, WILL E. BILL</t>
  </si>
  <si>
    <t>MURPHY, ROBERT T.</t>
  </si>
  <si>
    <t>GORE, ALBERT JR.</t>
  </si>
  <si>
    <t>ASHE, VICTOR</t>
  </si>
  <si>
    <t>1002AR3</t>
  </si>
  <si>
    <t>HUTCHINSON, ASA</t>
  </si>
  <si>
    <t>FORBES, RALPH</t>
  </si>
  <si>
    <t>1002FL3</t>
  </si>
  <si>
    <t>GRAHAM, BOB</t>
  </si>
  <si>
    <t>GORE, DON</t>
  </si>
  <si>
    <t>STRAUS, ADAM</t>
  </si>
  <si>
    <t>1002GA3</t>
  </si>
  <si>
    <t>FOWLER, WYCHE, JR.</t>
  </si>
  <si>
    <t>1002LA3</t>
  </si>
  <si>
    <t>BREAUX, JOHN B.</t>
  </si>
  <si>
    <t>MOORE, W. HENSON</t>
  </si>
  <si>
    <t>1002NC3</t>
  </si>
  <si>
    <t>SANFORD, TERRY</t>
  </si>
  <si>
    <t>BROYHILL, JAMES T.</t>
  </si>
  <si>
    <t>1002SC3</t>
  </si>
  <si>
    <t>HOLLINGS, ERNEST FRITZ</t>
  </si>
  <si>
    <t>MCMASTER, HENRY D.</t>
  </si>
  <si>
    <t>HILLYARD, RAY</t>
  </si>
  <si>
    <t>VANDERVELD, STEVEN B.</t>
  </si>
  <si>
    <t>WRITE-INS</t>
  </si>
  <si>
    <t>ANDERSON, DARRYL</t>
  </si>
  <si>
    <t>0982NV1</t>
  </si>
  <si>
    <t>HECHT, CHIC</t>
  </si>
  <si>
    <t>CANNON, HOWARD W.</t>
  </si>
  <si>
    <t>0982UT1</t>
  </si>
  <si>
    <t>HATCH, ORRIN G.</t>
  </si>
  <si>
    <t>WILSON, TED</t>
  </si>
  <si>
    <t>KAUFFMAN, LAWRENCE R.</t>
  </si>
  <si>
    <t>MERCIER, GEORGE</t>
  </si>
  <si>
    <t>0982WY1</t>
  </si>
  <si>
    <t>WY</t>
  </si>
  <si>
    <t>1002MD3</t>
  </si>
  <si>
    <t>MIKULSKI, BARBARA A.</t>
  </si>
  <si>
    <t>CHAVEZ, LINDA</t>
  </si>
  <si>
    <t>LAQUE, HENRY</t>
  </si>
  <si>
    <t>1002OK3</t>
  </si>
  <si>
    <t>JONES, JAMES R.</t>
  </si>
  <si>
    <t>MCCAIN, JOHN</t>
  </si>
  <si>
    <t>KIMBALL, RICHARD</t>
  </si>
  <si>
    <t>DIETRICH, THERESA "TENA"</t>
  </si>
  <si>
    <t>FUHRIG, JOSEPH</t>
  </si>
  <si>
    <t>0982MN1</t>
  </si>
  <si>
    <t>MN</t>
  </si>
  <si>
    <t>DURENBER, DAVE</t>
  </si>
  <si>
    <t>DAYTON, MARK</t>
  </si>
  <si>
    <t>ONASCH, BILL</t>
  </si>
  <si>
    <t>MILLER, JEFFREY M.</t>
  </si>
  <si>
    <t>HEWITT, FRED G.</t>
  </si>
  <si>
    <t>MITCHELL, ELIZABETH H</t>
  </si>
  <si>
    <t>COHEN, WILLIAM S.</t>
  </si>
  <si>
    <t>STODDARD, P. AN</t>
  </si>
  <si>
    <t>KERRY, JOHN F.</t>
  </si>
  <si>
    <t>SHAMIE, RAYMOND</t>
  </si>
  <si>
    <t>099</t>
  </si>
  <si>
    <t>D'AMOURS, D.</t>
  </si>
  <si>
    <t>ZINS, MARY</t>
  </si>
  <si>
    <t>BUTLER, HUGH A.</t>
  </si>
  <si>
    <t>WILLIAMS, TERRY</t>
  </si>
  <si>
    <t>1002CA3</t>
  </si>
  <si>
    <t>ZSCHAU, ED</t>
  </si>
  <si>
    <t>VALLEN, EDWARD B. 'ED'</t>
  </si>
  <si>
    <t>LEIENDECKER, HAROLD F.</t>
  </si>
  <si>
    <t>SCHENK, PRISCELL</t>
  </si>
  <si>
    <t>GOULD, JASPER C.</t>
  </si>
  <si>
    <t>SIMON, PAUL</t>
  </si>
  <si>
    <t>PERCY, CHARLES H.</t>
  </si>
  <si>
    <t>FLORY, ISHMAEL</t>
  </si>
  <si>
    <t>GONZALEZ, NELSON</t>
  </si>
  <si>
    <t>GIVOT, STEVEN I.</t>
  </si>
  <si>
    <t>PRIES, MARJORIE H.</t>
  </si>
  <si>
    <t>LEVIN, CARL</t>
  </si>
  <si>
    <t>LOUSMA, JACK</t>
  </si>
  <si>
    <t>TISCH, ARTHUR</t>
  </si>
  <si>
    <t>JOHNSTON, LYNN</t>
  </si>
  <si>
    <t>ROUNDTREE, WILLIAM</t>
  </si>
  <si>
    <t>0982MA1</t>
  </si>
  <si>
    <t>MA</t>
  </si>
  <si>
    <t>KENNEDY, EDWARD M.</t>
  </si>
  <si>
    <t>SHAMIE, RAY</t>
  </si>
  <si>
    <t>KATZ, HOWARD S.</t>
  </si>
  <si>
    <t>0982NJ1</t>
  </si>
  <si>
    <t>NJ</t>
  </si>
  <si>
    <t>LAUTENBERG, FRANK R</t>
  </si>
  <si>
    <t>FENWICK, MILICENT</t>
  </si>
  <si>
    <t>KOCH, HENRY</t>
  </si>
  <si>
    <t>LEVIN, JULIUS</t>
  </si>
  <si>
    <t>WENDELKEN, MARTIN E.</t>
  </si>
  <si>
    <t>MORIARTY, CLAIRE</t>
  </si>
  <si>
    <t>STEELE, FREDA H.</t>
  </si>
  <si>
    <t>MC KEOWN, JAMES J.</t>
  </si>
  <si>
    <t>0982MI1</t>
  </si>
  <si>
    <t>MI</t>
  </si>
  <si>
    <t>RIEGLE, DONALD W. JR.</t>
  </si>
  <si>
    <t>RUPPE, PHILIP E.</t>
  </si>
  <si>
    <t>ELLER, DANIEL</t>
  </si>
  <si>
    <t>ERWIN, BETTE</t>
  </si>
  <si>
    <t>BEUMER, STEVE</t>
  </si>
  <si>
    <t>HALYARD, HELEN</t>
  </si>
  <si>
    <t>0982OH1</t>
  </si>
  <si>
    <t>METZENBAUM, HOWARD M.</t>
  </si>
  <si>
    <t>NESBITT, CHARLES</t>
  </si>
  <si>
    <t>TRENT, PAUL E.</t>
  </si>
  <si>
    <t>AZ</t>
  </si>
  <si>
    <t>GOLDWATER, BARRY</t>
  </si>
  <si>
    <t>SCHULZ, BILL</t>
  </si>
  <si>
    <t>ESSER, FRED R</t>
  </si>
  <si>
    <t>OTERO, JOSEFINA</t>
  </si>
  <si>
    <t>TORREZ, LORENZO</t>
  </si>
  <si>
    <t>MILLER, LAURA JANE</t>
  </si>
  <si>
    <t>MORGAN, FRANCES</t>
  </si>
  <si>
    <t>CO</t>
  </si>
  <si>
    <t>HART, GARY</t>
  </si>
  <si>
    <t>BUCHANAN, MARY ESTILL</t>
  </si>
  <si>
    <t>HIGGERSON, EARL</t>
  </si>
  <si>
    <t>OLSHAW, HENRY JOHN</t>
  </si>
  <si>
    <t>ID</t>
  </si>
  <si>
    <t>SYMMS, STEVE</t>
  </si>
  <si>
    <t>CHURCH, FRANK</t>
  </si>
  <si>
    <t>FULLMER</t>
  </si>
  <si>
    <t>NV</t>
  </si>
  <si>
    <t>LAXALT, PAUL</t>
  </si>
  <si>
    <t>GOJACK, M</t>
  </si>
  <si>
    <t>HACKER, A.</t>
  </si>
  <si>
    <t>UT</t>
  </si>
  <si>
    <t>BARBOUR, HALEY</t>
  </si>
  <si>
    <t>0982MD1</t>
  </si>
  <si>
    <t>SARBANES, PAUL S.</t>
  </si>
  <si>
    <t>HOGAN, LAWRENCE J.</t>
  </si>
  <si>
    <t>0982TN1</t>
  </si>
  <si>
    <t>TN</t>
  </si>
  <si>
    <t>SASSER, JIM</t>
  </si>
  <si>
    <t>BEARD, ROBIN</t>
  </si>
  <si>
    <t>0982WV1</t>
  </si>
  <si>
    <t>WV</t>
  </si>
  <si>
    <t>HOLLINGS, ERNEST</t>
  </si>
  <si>
    <t>MAY, MARSHALL</t>
  </si>
  <si>
    <t>KY</t>
  </si>
  <si>
    <t>FORD, WENDELL H.</t>
  </si>
  <si>
    <t>FOUST, MARY LOUISE</t>
  </si>
  <si>
    <t>MD</t>
  </si>
  <si>
    <t>MATHIAS, CHARLES JR.</t>
  </si>
  <si>
    <t>GARN, JAKE</t>
  </si>
  <si>
    <t>BERMAN, DAN</t>
  </si>
  <si>
    <t>CLAMONS, RANDALL "PETE BARDO"</t>
  </si>
  <si>
    <t>ROB ROPER</t>
  </si>
  <si>
    <t>0982MT1</t>
  </si>
  <si>
    <t>MT</t>
  </si>
  <si>
    <t>MELCHER, JOHN</t>
  </si>
  <si>
    <t>WILLIAMS, LARRY</t>
  </si>
  <si>
    <t>DODGE, LARRY</t>
  </si>
  <si>
    <t>0982NM1</t>
  </si>
  <si>
    <t>NM</t>
  </si>
  <si>
    <t>BINGAMAN, JEFF</t>
  </si>
  <si>
    <t>SCHMITT, HARRISON H.</t>
  </si>
  <si>
    <t>0982WA1</t>
  </si>
  <si>
    <t>JACKSON, HENRY M. (SCOOP)</t>
  </si>
  <si>
    <t>JEWETT</t>
  </si>
  <si>
    <t>LYSEN</t>
  </si>
  <si>
    <t>CHIANG</t>
  </si>
  <si>
    <t>0982HI1</t>
  </si>
  <si>
    <t>MATSUNAGA, SPARK</t>
  </si>
  <si>
    <t>BERNIER-NACHTWEY</t>
  </si>
  <si>
    <t>BROWN, COOPER</t>
  </si>
  <si>
    <t>SHASTEEN, BUD</t>
  </si>
  <si>
    <t>1002CT3</t>
  </si>
  <si>
    <t>DODD, CHRISTOPHER J.</t>
  </si>
  <si>
    <t>RI</t>
  </si>
  <si>
    <t>CHAFEE, JOHN H.</t>
  </si>
  <si>
    <t>MICHAELSON</t>
  </si>
  <si>
    <t>0982VT1</t>
  </si>
  <si>
    <t>STATFORD, ROBERT T.</t>
  </si>
  <si>
    <t>GUEST, JAMES A.</t>
  </si>
  <si>
    <t>HACKETT, MICHAEL EDWARD</t>
  </si>
  <si>
    <t>LASKARIS, ION</t>
  </si>
  <si>
    <t>ADLERBER, BO</t>
  </si>
  <si>
    <t>0982DE1</t>
  </si>
  <si>
    <t>DE</t>
  </si>
  <si>
    <t>ROTH,  WILLIAM V. JR.</t>
  </si>
  <si>
    <t>LEVINSON, DAVID N.</t>
  </si>
  <si>
    <t>BAKER, CHARLES A.</t>
  </si>
  <si>
    <t>SULLIVAN, LAWRENCE D.</t>
  </si>
  <si>
    <t>0982PA1</t>
  </si>
  <si>
    <t>SHUR, MICHAEL</t>
  </si>
  <si>
    <t>1002PA3</t>
  </si>
  <si>
    <t>EDGAR, BOB</t>
  </si>
  <si>
    <t>HAVER, LANCE S.</t>
  </si>
  <si>
    <t>1002IL3</t>
  </si>
  <si>
    <t>KOEHLER, JUDY</t>
  </si>
  <si>
    <t>DYHRKOPP, EINAR V.</t>
  </si>
  <si>
    <t>PARRISH, DONALD M. JR.</t>
  </si>
  <si>
    <t>MUSA, OMARI</t>
  </si>
  <si>
    <t>1002IN3</t>
  </si>
  <si>
    <t>LONG, JILL LYNETTE</t>
  </si>
  <si>
    <t>SNYDER, ROCKLAND</t>
  </si>
  <si>
    <t>WARREN, BRADFORD</t>
  </si>
  <si>
    <t>TRIBLE,  PAUL S. JR.</t>
  </si>
  <si>
    <t>BOND, CHRISTOPHER (KIT)</t>
  </si>
  <si>
    <t>WOODS, HARRIETT</t>
  </si>
  <si>
    <t>SHEPHERD, BETTY</t>
  </si>
  <si>
    <t>1002ND3</t>
  </si>
  <si>
    <t>CONRAD, KENT</t>
  </si>
  <si>
    <t>BOURGOIS, ANNA BELLE</t>
  </si>
  <si>
    <t>1002SD3</t>
  </si>
  <si>
    <t>DASCHLE, TOM</t>
  </si>
  <si>
    <t>1002AL3</t>
  </si>
  <si>
    <t>SHELBY, RICHARD</t>
  </si>
  <si>
    <t>MACDONALD, GUY</t>
  </si>
  <si>
    <t>1002MO3</t>
  </si>
  <si>
    <t>NIETO, VICTOR A.</t>
  </si>
  <si>
    <t>SOTO, THOMAS</t>
  </si>
  <si>
    <t>PA</t>
  </si>
  <si>
    <t>SPECTER, ARLEN</t>
  </si>
  <si>
    <t>FLAHERTY, PETE</t>
  </si>
  <si>
    <t>MOHRBACHER, LINDA</t>
  </si>
  <si>
    <t>FRISSELL, LEE</t>
  </si>
  <si>
    <t>KINCES, FRANK</t>
  </si>
  <si>
    <t>WALTER, DAVID K.</t>
  </si>
  <si>
    <t>IL</t>
  </si>
  <si>
    <t>DIXON, ALAN J.</t>
  </si>
  <si>
    <t>O'NEAL, DAVID C.</t>
  </si>
  <si>
    <t>WILSON, CHARLES F.</t>
  </si>
  <si>
    <t>SORIANO, MICHAEL</t>
  </si>
  <si>
    <t>ARTZ, BURTON LEE</t>
  </si>
  <si>
    <t>GREEN, BRUCE</t>
  </si>
  <si>
    <t>LENS, SIDNEY</t>
  </si>
  <si>
    <t>IN</t>
  </si>
  <si>
    <t>QUAYLE, DAN</t>
  </si>
  <si>
    <t>BAYH, BIRCH</t>
  </si>
  <si>
    <t>OH</t>
  </si>
  <si>
    <t>GLENN, JOHN</t>
  </si>
  <si>
    <t>BETTS, JAMES E.</t>
  </si>
  <si>
    <t>NAGIN, RICK</t>
  </si>
  <si>
    <t>POWERS, JOHN E.</t>
  </si>
  <si>
    <t>WI</t>
  </si>
  <si>
    <t>KASTEN,  ROBERT W. JR.</t>
  </si>
  <si>
    <t>NELSON, GAYLORD A.</t>
  </si>
  <si>
    <t>1002KY3</t>
  </si>
  <si>
    <t>ANDREWS, JACKSON M.</t>
  </si>
  <si>
    <t>BATCHELOR, GEORGE M.</t>
  </si>
  <si>
    <t>BANGERTER, BRUCE</t>
  </si>
  <si>
    <t>CA</t>
  </si>
  <si>
    <t>CRANSTON, ALAN</t>
  </si>
  <si>
    <t>GANN, PAUL</t>
  </si>
  <si>
    <t>WALD, DAVID</t>
  </si>
  <si>
    <t>GRIFFIN, JAMES C.</t>
  </si>
  <si>
    <t>BERGLAND, DAVID</t>
  </si>
  <si>
    <t>OR</t>
  </si>
  <si>
    <t>PACKWOOD, BOB</t>
  </si>
  <si>
    <t>KULONGOSKI, TED</t>
  </si>
  <si>
    <t>NATHAN, TONIE</t>
  </si>
  <si>
    <t>WA</t>
  </si>
  <si>
    <t>GORTON, SLADE</t>
  </si>
  <si>
    <t>MAGNUSON</t>
  </si>
  <si>
    <t>AK</t>
  </si>
  <si>
    <t>MURKOWSKI, FRANK H</t>
  </si>
  <si>
    <t>GRUENING, CLARK</t>
  </si>
  <si>
    <t>HI</t>
  </si>
  <si>
    <t>INOUYE, DANIEL K.</t>
  </si>
  <si>
    <t>097</t>
  </si>
  <si>
    <t>CT</t>
  </si>
  <si>
    <t>G</t>
  </si>
  <si>
    <t>DODD, CHRISTOPHER J</t>
  </si>
  <si>
    <t>BUCKLEY, JAMES L</t>
  </si>
  <si>
    <t>ZEMEL, LOUIS</t>
  </si>
  <si>
    <t>BRENNAN, GERARD G</t>
  </si>
  <si>
    <t>NH</t>
  </si>
  <si>
    <t>RUDMAN, WARREN</t>
  </si>
  <si>
    <t>DURKIN</t>
  </si>
  <si>
    <t>SCATTERING</t>
  </si>
  <si>
    <t>VT</t>
  </si>
  <si>
    <t>LEAHY, PATRICK J.</t>
  </si>
  <si>
    <t>MCKINLEY, BRECK</t>
  </si>
  <si>
    <t>KANGAS, PAUL</t>
  </si>
  <si>
    <t>1002OR3</t>
  </si>
  <si>
    <t>BAUMAN, RICK</t>
  </si>
  <si>
    <t>1002WA3</t>
  </si>
  <si>
    <t>ADAMS, BROCK</t>
  </si>
  <si>
    <t>FEIN, JILL</t>
  </si>
  <si>
    <t>HOUSE, CHUCK</t>
  </si>
  <si>
    <t>1002AK3</t>
  </si>
  <si>
    <t>MURKOWSKI, FRANK H.</t>
  </si>
  <si>
    <t>OLDS, GLENN</t>
  </si>
  <si>
    <t>WRITE-IN</t>
  </si>
  <si>
    <t>1002HI3</t>
  </si>
  <si>
    <t>HUTCHINSON, FRANK</t>
  </si>
  <si>
    <t>0982ME1</t>
  </si>
  <si>
    <t>098</t>
  </si>
  <si>
    <t>ME</t>
  </si>
  <si>
    <t>MITCHEL, GEORGE J.</t>
  </si>
  <si>
    <t>EMERY, DAVID F.</t>
  </si>
  <si>
    <t>CHAMBERLAIN, MICHAEL R.</t>
  </si>
  <si>
    <t>DODGE, CALVIN G.</t>
  </si>
  <si>
    <t>BUSH, MICHAEL MARTIN</t>
  </si>
  <si>
    <t>1002ID3</t>
  </si>
  <si>
    <t>EVANS</t>
  </si>
  <si>
    <t>CROMWELL, KENT</t>
  </si>
  <si>
    <t>1002NV3</t>
  </si>
  <si>
    <t>REID, HARRY</t>
  </si>
  <si>
    <t>SANTINI, JIM</t>
  </si>
  <si>
    <t>1002UT3</t>
  </si>
  <si>
    <t>GARN, E.J. "JAKE"</t>
  </si>
  <si>
    <t>OLIVER, CRAIG S.</t>
  </si>
  <si>
    <t>KS</t>
  </si>
  <si>
    <t>DOLE, BOB</t>
  </si>
  <si>
    <t>BASTIEN, ROBERT T.</t>
  </si>
  <si>
    <t>MONYEK, ROSE ZEIDWERG</t>
  </si>
  <si>
    <t>0982NY1</t>
  </si>
  <si>
    <t>MOYNIHAN, DANIEL P.</t>
  </si>
  <si>
    <t>SULLIVAN, FLORENCE M.</t>
  </si>
  <si>
    <t>WATTENMAKER, STEVEN</t>
  </si>
  <si>
    <t>CONROY, EDWARD T.</t>
  </si>
  <si>
    <t>OK</t>
  </si>
  <si>
    <t>NICKLES, DON</t>
  </si>
  <si>
    <t>COATS, ANDY</t>
  </si>
  <si>
    <t>MURPHY, ROBERT</t>
  </si>
  <si>
    <t>MCGOVERN, GEORGE</t>
  </si>
  <si>
    <t>PETERSON, WAYNE</t>
  </si>
  <si>
    <t>UNKNOWN</t>
  </si>
  <si>
    <t>AL</t>
  </si>
  <si>
    <t>DENTON, JEREMIAH</t>
  </si>
  <si>
    <t>FOLSON,J, JIM</t>
  </si>
  <si>
    <t>ERDEY, MICHAEL R.A.</t>
  </si>
  <si>
    <t>CREW, WILLIAM A</t>
  </si>
  <si>
    <t>PARTAIN, JIM</t>
  </si>
  <si>
    <t>OLIVER, MOHAMMED</t>
  </si>
  <si>
    <t>HADNOTT, SALLIE M</t>
  </si>
  <si>
    <t>AR</t>
  </si>
  <si>
    <t>BUMPERS, DALE</t>
  </si>
  <si>
    <t>CLARK, BILL</t>
  </si>
  <si>
    <t>MCCARTY</t>
  </si>
  <si>
    <t>FL</t>
  </si>
  <si>
    <t>HAWKINS, PAULA</t>
  </si>
  <si>
    <t>GUNTER, B.</t>
  </si>
  <si>
    <t>BARON, A.</t>
  </si>
  <si>
    <t>GA</t>
  </si>
  <si>
    <t>MATTINGLY, MACK</t>
  </si>
  <si>
    <t>TALMADGE, HERMAN E</t>
  </si>
  <si>
    <t>LA</t>
  </si>
  <si>
    <t>LONG, RUSSELL B</t>
  </si>
  <si>
    <t>BARDWELL, JERRY C</t>
  </si>
  <si>
    <t>BRACEY, NAOMI</t>
  </si>
  <si>
    <t>JENKINS, LOUIS "WOODY"</t>
  </si>
  <si>
    <t>ROSS, ROBERT MAX</t>
  </si>
  <si>
    <t>NC</t>
  </si>
  <si>
    <t>EAST, JOHN P.</t>
  </si>
  <si>
    <t>MORGAN, ROBERT</t>
  </si>
  <si>
    <t>PASOTTO, F. W.</t>
  </si>
  <si>
    <t>FINCH, REBECCA</t>
  </si>
  <si>
    <t>SC</t>
  </si>
  <si>
    <t>0972AL3</t>
    <phoneticPr fontId="1" type="noConversion"/>
  </si>
  <si>
    <t>0972AR3</t>
    <phoneticPr fontId="1" type="noConversion"/>
  </si>
  <si>
    <t>0972FL3</t>
    <phoneticPr fontId="1" type="noConversion"/>
  </si>
  <si>
    <t>0972GA3</t>
    <phoneticPr fontId="1" type="noConversion"/>
  </si>
  <si>
    <t>0972LA3</t>
    <phoneticPr fontId="1" type="noConversion"/>
  </si>
  <si>
    <t>0972NC3</t>
    <phoneticPr fontId="1" type="noConversion"/>
  </si>
  <si>
    <t>0972SC3</t>
    <phoneticPr fontId="1" type="noConversion"/>
  </si>
  <si>
    <t>0972KY3</t>
    <phoneticPr fontId="1" type="noConversion"/>
  </si>
  <si>
    <t>0972MD3</t>
    <phoneticPr fontId="1" type="noConversion"/>
  </si>
  <si>
    <t>0972OK3</t>
    <phoneticPr fontId="1" type="noConversion"/>
  </si>
  <si>
    <t>Candidate_6_Name</t>
  </si>
  <si>
    <t>Candidate_6_Party</t>
  </si>
  <si>
    <t>Candidate_6_Vote</t>
  </si>
  <si>
    <t>Candidate_7_Name</t>
  </si>
  <si>
    <t>Candidate_7_Party</t>
  </si>
  <si>
    <t>Candidate_7_Vote</t>
  </si>
  <si>
    <t>Candidate_8_Name</t>
  </si>
  <si>
    <t>Candidate_8_Party</t>
  </si>
  <si>
    <t>Candidate_8_Vote</t>
  </si>
  <si>
    <t>0972AZ3</t>
    <phoneticPr fontId="1" type="noConversion"/>
  </si>
  <si>
    <t>0972CO3</t>
    <phoneticPr fontId="1" type="noConversion"/>
  </si>
  <si>
    <t>0972ID3</t>
    <phoneticPr fontId="1" type="noConversion"/>
  </si>
  <si>
    <t>0972NV3</t>
    <phoneticPr fontId="1" type="noConversion"/>
  </si>
  <si>
    <t>0972UT3</t>
    <phoneticPr fontId="1" type="noConversion"/>
  </si>
  <si>
    <t>0972CA3</t>
    <phoneticPr fontId="1" type="noConversion"/>
  </si>
  <si>
    <t>0972OR3</t>
    <phoneticPr fontId="1" type="noConversion"/>
  </si>
  <si>
    <t>EDDY, ROGER W.</t>
  </si>
  <si>
    <t>MCCALLUM, EDWARD J. JR.</t>
  </si>
  <si>
    <t>1002NH3</t>
  </si>
  <si>
    <t>RUDMAN, WARREN B.</t>
  </si>
  <si>
    <t>PEABODY, ENDICOTT</t>
  </si>
  <si>
    <t>VALLEY, BRUCE L.</t>
  </si>
  <si>
    <t>1002VT3</t>
  </si>
  <si>
    <t>LEAHY, PATRICK</t>
  </si>
  <si>
    <t>SNELLING, DICK</t>
  </si>
  <si>
    <t>LEVY, JERRY</t>
  </si>
  <si>
    <t>1002NY3</t>
  </si>
  <si>
    <t>D'AMATO, ALFONSE M.</t>
  </si>
  <si>
    <t>GREEN, MARK</t>
  </si>
  <si>
    <t>DYSON, JOHN</t>
  </si>
  <si>
    <t>NEWMAN, FREDERICK</t>
  </si>
  <si>
    <t>0972WA3</t>
    <phoneticPr fontId="1" type="noConversion"/>
  </si>
  <si>
    <t>0972AK3</t>
    <phoneticPr fontId="1" type="noConversion"/>
  </si>
  <si>
    <t>0972HI3</t>
    <phoneticPr fontId="1" type="noConversion"/>
  </si>
  <si>
    <t>Candidate_9_Name</t>
  </si>
  <si>
    <t>Candidate_9_Party</t>
  </si>
  <si>
    <t>Candidate_9_Vote</t>
  </si>
  <si>
    <t>Candidate_10_Name</t>
  </si>
  <si>
    <t>Candidate_10_Party</t>
  </si>
  <si>
    <t>Candidate_10_Vote</t>
  </si>
  <si>
    <t>Candidate_11_Name</t>
  </si>
  <si>
    <t>Candidate_11_Party</t>
  </si>
  <si>
    <t>BUTTON, KATHLEEN M.</t>
  </si>
  <si>
    <t>1002OH3</t>
  </si>
  <si>
    <t>HARRIS, WILLIAM M.</t>
  </si>
  <si>
    <t>1002WI3</t>
  </si>
  <si>
    <t>KASTEN, ROBERT W. JR.</t>
  </si>
  <si>
    <t>GARVEY, EDWARD R.</t>
  </si>
  <si>
    <t>HEM</t>
  </si>
  <si>
    <t>STORSTEEN</t>
  </si>
  <si>
    <t>TAYLOR</t>
  </si>
  <si>
    <t>1002IA3</t>
  </si>
  <si>
    <t>ROEHRICK, JOHN P.</t>
  </si>
  <si>
    <t>MASTERS, JOHN</t>
  </si>
  <si>
    <t>1002KS3</t>
  </si>
  <si>
    <t>Candidate_11_Vote</t>
  </si>
  <si>
    <t>Candidate_12_Name</t>
  </si>
  <si>
    <t>Candidate_12_Party</t>
  </si>
  <si>
    <t>Candidate_12_Vote</t>
  </si>
  <si>
    <t>CLASS</t>
  </si>
  <si>
    <t>Margin</t>
  </si>
  <si>
    <t>MarginPerc</t>
  </si>
  <si>
    <t>Democrat_Name</t>
  </si>
  <si>
    <t>Democrat_Party</t>
  </si>
  <si>
    <t>Democrat_Vote</t>
  </si>
  <si>
    <t>Republican_Name</t>
  </si>
  <si>
    <t>Republican_Party</t>
  </si>
  <si>
    <t>Republican_Vote</t>
  </si>
  <si>
    <t>0972CT3</t>
    <phoneticPr fontId="1" type="noConversion"/>
  </si>
  <si>
    <t>0972NH3</t>
    <phoneticPr fontId="1" type="noConversion"/>
  </si>
  <si>
    <t>0972VT3</t>
    <phoneticPr fontId="1" type="noConversion"/>
  </si>
  <si>
    <t>0972NY3</t>
    <phoneticPr fontId="1" type="noConversion"/>
  </si>
  <si>
    <t>0972PA3</t>
    <phoneticPr fontId="1" type="noConversion"/>
  </si>
  <si>
    <t>0972IL3</t>
    <phoneticPr fontId="1" type="noConversion"/>
  </si>
  <si>
    <t>0972IN3</t>
    <phoneticPr fontId="1" type="noConversion"/>
  </si>
  <si>
    <t>0972OH3</t>
    <phoneticPr fontId="1" type="noConversion"/>
  </si>
  <si>
    <t>0972WI3</t>
    <phoneticPr fontId="1" type="noConversion"/>
  </si>
  <si>
    <t>0972IA3</t>
    <phoneticPr fontId="1" type="noConversion"/>
  </si>
  <si>
    <t>0972KS3</t>
    <phoneticPr fontId="1" type="noConversion"/>
  </si>
  <si>
    <t>0972MO3</t>
    <phoneticPr fontId="1" type="noConversion"/>
  </si>
  <si>
    <t>0972ND3</t>
    <phoneticPr fontId="1" type="noConversion"/>
  </si>
  <si>
    <t>0972SD3</t>
    <phoneticPr fontId="1" type="noConversion"/>
  </si>
  <si>
    <t>MCJOINID</t>
  </si>
  <si>
    <t>CONGRESS</t>
  </si>
  <si>
    <t>YEAR</t>
  </si>
  <si>
    <t>MONTH</t>
  </si>
  <si>
    <t>STATE</t>
  </si>
  <si>
    <t>OFFICE</t>
  </si>
  <si>
    <t>CHAMBER</t>
  </si>
  <si>
    <t>Election_Type</t>
  </si>
  <si>
    <t>Party_of_Victor</t>
  </si>
  <si>
    <t>Victor</t>
  </si>
  <si>
    <t>Victor_Votes</t>
  </si>
  <si>
    <t>Total_Votes</t>
  </si>
  <si>
    <t>Candidate_3_Name</t>
  </si>
  <si>
    <t>Candidate_3_Party</t>
  </si>
  <si>
    <t>Candidate_3_Vote</t>
  </si>
  <si>
    <t>Candidate_4_Name</t>
  </si>
  <si>
    <t>Candidate_4_Party</t>
  </si>
  <si>
    <t>Candidate_4_Vote</t>
  </si>
  <si>
    <t>Candidate_5_Name</t>
  </si>
  <si>
    <t>Candidate_5_Party</t>
  </si>
  <si>
    <t>Candidate_5_Vote</t>
  </si>
  <si>
    <t>LARSON, BERVIN J.</t>
  </si>
  <si>
    <t>WICKSTROM, JAMES P.</t>
  </si>
  <si>
    <t>HAGEN, SUSAN L.</t>
  </si>
  <si>
    <t>IA</t>
  </si>
  <si>
    <t>GRASSLEY, CHARLES E.</t>
  </si>
  <si>
    <t>CULVER, JOHN</t>
  </si>
  <si>
    <t>HENGERER, ROBERT V.</t>
  </si>
  <si>
    <t>DEYOUNG, GARRY</t>
  </si>
  <si>
    <t>HENDERSON, JOHN INGRAM</t>
  </si>
  <si>
    <t>0772MD1</t>
    <phoneticPr fontId="1" type="noConversion"/>
  </si>
  <si>
    <t>MD</t>
    <phoneticPr fontId="1" type="noConversion"/>
  </si>
  <si>
    <t>G</t>
    <phoneticPr fontId="1" type="noConversion"/>
  </si>
  <si>
    <t>RADCLIFFE, GEORGE L.</t>
    <phoneticPr fontId="1" type="noConversion"/>
  </si>
  <si>
    <t>Democrat</t>
    <phoneticPr fontId="1" type="noConversion"/>
  </si>
  <si>
    <t>NICE, HARRY W.</t>
    <phoneticPr fontId="1" type="noConversion"/>
  </si>
  <si>
    <t>ABBOTT, EDWIN</t>
    <phoneticPr fontId="1" type="noConversion"/>
  </si>
  <si>
    <t>ELLIOTT, DAVID L.</t>
    <phoneticPr fontId="1" type="noConversion"/>
  </si>
  <si>
    <t>KADISH, ROBERT</t>
    <phoneticPr fontId="1" type="noConversion"/>
  </si>
  <si>
    <t>BLUMBERG, ALBERT E.</t>
    <phoneticPr fontId="1" type="noConversion"/>
  </si>
  <si>
    <t>LEDBETTER, STEWART M.</t>
  </si>
  <si>
    <t>DORIA, ANTHONY N.</t>
  </si>
  <si>
    <t>GARDNER, EARL S.</t>
  </si>
  <si>
    <t>NY</t>
  </si>
  <si>
    <t>HOLTZMAN, ELIZABETH</t>
  </si>
  <si>
    <t>DAMATO, ALFONSE M.</t>
  </si>
  <si>
    <t>JAVITS, JACOB K.</t>
  </si>
  <si>
    <t>SAVADEL, RICHARD</t>
  </si>
  <si>
    <t>SCOTT, WILLIAM R.</t>
  </si>
  <si>
    <t>RODRIGUEZ, PAUL</t>
  </si>
  <si>
    <t>WINN, ROBERT B.</t>
  </si>
  <si>
    <t>ZILLY, DAVID</t>
  </si>
  <si>
    <t>1002CO3</t>
  </si>
  <si>
    <t>WIRTH, TIMOTHY E.</t>
  </si>
  <si>
    <t>KRAMER, KEN</t>
  </si>
  <si>
    <t>0672VA3</t>
  </si>
  <si>
    <t>POLLARD, J.R.</t>
  </si>
  <si>
    <t>SIMPSON, JOHN</t>
  </si>
  <si>
    <t>MO</t>
  </si>
  <si>
    <t>EAGLETON, THOMAS F.</t>
  </si>
  <si>
    <t>MCNARY, GENE</t>
  </si>
  <si>
    <t>PETTIT, MARTH</t>
  </si>
  <si>
    <t>ND</t>
  </si>
  <si>
    <t>ANDREWS, MARK</t>
  </si>
  <si>
    <t>JOHANNESON, KENT</t>
  </si>
  <si>
    <t>KLINGENSMITH, DON J.</t>
  </si>
  <si>
    <t>MCLAIN, HARLEY J.</t>
  </si>
  <si>
    <t>SD</t>
  </si>
  <si>
    <t>ABDNOR, JAMES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</si>
</sst>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00"/>
    <numFmt numFmtId="169" formatCode="@"/>
  </numFmts>
  <fonts count="5">
    <font>
      <sz val="10"/>
      <name val="Verdana"/>
    </font>
    <font>
      <sz val="8"/>
      <name val="Verdana"/>
    </font>
    <font>
      <u/>
      <sz val="10"/>
      <color indexed="12"/>
      <name val="Verdana"/>
    </font>
    <font>
      <u/>
      <sz val="10"/>
      <color indexed="20"/>
      <name val="Verdana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49" fontId="0" fillId="0" borderId="0" xfId="0" applyNumberFormat="1"/>
    <xf numFmtId="49" fontId="0" fillId="0" borderId="0" xfId="0" applyNumberFormat="1"/>
    <xf numFmtId="168" fontId="0" fillId="0" borderId="0" xfId="0" applyNumberFormat="1"/>
    <xf numFmtId="0" fontId="0" fillId="2" borderId="0" xfId="0" applyFill="1"/>
    <xf numFmtId="0" fontId="0" fillId="0" borderId="0" xfId="0" applyFill="1"/>
    <xf numFmtId="0" fontId="4" fillId="0" borderId="0" xfId="0" applyFont="1"/>
    <xf numFmtId="168" fontId="0" fillId="2" borderId="0" xfId="0" applyNumberFormat="1" applyFill="1"/>
    <xf numFmtId="168" fontId="0" fillId="0" borderId="0" xfId="0" applyNumberFormat="1" applyFill="1"/>
    <xf numFmtId="49" fontId="0" fillId="2" borderId="0" xfId="0" applyNumberFormat="1" applyFill="1"/>
    <xf numFmtId="169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40" Type="http://schemas.openxmlformats.org/officeDocument/2006/relationships/theme" Target="theme/theme1.xml"/><Relationship Id="rId41" Type="http://schemas.openxmlformats.org/officeDocument/2006/relationships/styles" Target="styles.xml"/><Relationship Id="rId42" Type="http://schemas.openxmlformats.org/officeDocument/2006/relationships/sharedStrings" Target="sharedStrings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22"/>
  <sheetViews>
    <sheetView workbookViewId="0">
      <selection activeCell="P14" sqref="P14"/>
    </sheetView>
  </sheetViews>
  <sheetFormatPr baseColWidth="10" defaultRowHeight="13"/>
  <sheetData>
    <row r="1" spans="1:13">
      <c r="A1">
        <v>1</v>
      </c>
      <c r="B1" t="s">
        <v>748</v>
      </c>
      <c r="C1">
        <v>912</v>
      </c>
      <c r="D1">
        <v>32</v>
      </c>
      <c r="E1">
        <v>5</v>
      </c>
      <c r="F1">
        <v>0</v>
      </c>
      <c r="I1">
        <v>151647</v>
      </c>
      <c r="J1">
        <v>11</v>
      </c>
      <c r="K1" t="s">
        <v>4311</v>
      </c>
      <c r="L1">
        <v>200</v>
      </c>
      <c r="M1" t="s">
        <v>57</v>
      </c>
    </row>
    <row r="2" spans="1:13">
      <c r="A2">
        <v>2</v>
      </c>
      <c r="B2" t="s">
        <v>748</v>
      </c>
      <c r="C2">
        <v>912</v>
      </c>
      <c r="D2">
        <v>32</v>
      </c>
      <c r="E2">
        <v>5</v>
      </c>
      <c r="F2">
        <v>0</v>
      </c>
      <c r="I2">
        <v>172601</v>
      </c>
      <c r="J2">
        <v>11</v>
      </c>
      <c r="K2" t="s">
        <v>4311</v>
      </c>
      <c r="L2">
        <v>100</v>
      </c>
      <c r="M2" t="s">
        <v>494</v>
      </c>
    </row>
    <row r="3" spans="1:13">
      <c r="A3">
        <v>3</v>
      </c>
      <c r="B3" t="s">
        <v>748</v>
      </c>
      <c r="C3">
        <v>912</v>
      </c>
      <c r="D3">
        <v>32</v>
      </c>
      <c r="E3">
        <v>5</v>
      </c>
      <c r="F3">
        <v>0</v>
      </c>
      <c r="I3">
        <v>25610</v>
      </c>
      <c r="J3">
        <v>11</v>
      </c>
      <c r="K3" t="s">
        <v>4311</v>
      </c>
      <c r="L3">
        <v>380</v>
      </c>
      <c r="M3" t="s">
        <v>58</v>
      </c>
    </row>
    <row r="4" spans="1:13">
      <c r="A4">
        <v>4</v>
      </c>
      <c r="B4" t="s">
        <v>748</v>
      </c>
      <c r="C4">
        <v>912</v>
      </c>
      <c r="D4">
        <v>32</v>
      </c>
      <c r="E4">
        <v>5</v>
      </c>
      <c r="F4">
        <v>0</v>
      </c>
      <c r="I4">
        <v>175</v>
      </c>
      <c r="J4">
        <v>11</v>
      </c>
      <c r="K4" t="s">
        <v>4311</v>
      </c>
      <c r="L4">
        <v>9999</v>
      </c>
    </row>
    <row r="5" spans="1:13">
      <c r="A5">
        <v>1</v>
      </c>
      <c r="B5" t="s">
        <v>748</v>
      </c>
      <c r="C5">
        <v>912</v>
      </c>
      <c r="D5">
        <v>33</v>
      </c>
      <c r="E5">
        <v>5</v>
      </c>
      <c r="F5">
        <v>0</v>
      </c>
      <c r="I5">
        <v>173074</v>
      </c>
      <c r="J5">
        <v>99</v>
      </c>
      <c r="K5" t="s">
        <v>4311</v>
      </c>
      <c r="L5">
        <v>200</v>
      </c>
      <c r="M5" t="s">
        <v>496</v>
      </c>
    </row>
    <row r="6" spans="1:13">
      <c r="A6">
        <v>2</v>
      </c>
      <c r="B6" t="s">
        <v>748</v>
      </c>
      <c r="C6">
        <v>912</v>
      </c>
      <c r="D6">
        <v>33</v>
      </c>
      <c r="E6">
        <v>5</v>
      </c>
      <c r="F6">
        <v>0</v>
      </c>
      <c r="I6">
        <v>102691</v>
      </c>
      <c r="J6">
        <v>99</v>
      </c>
      <c r="K6" t="s">
        <v>4311</v>
      </c>
      <c r="L6">
        <v>100</v>
      </c>
      <c r="M6" t="s">
        <v>416</v>
      </c>
    </row>
    <row r="7" spans="1:13">
      <c r="A7">
        <v>1</v>
      </c>
      <c r="B7" t="s">
        <v>748</v>
      </c>
      <c r="C7">
        <v>912</v>
      </c>
      <c r="D7">
        <v>53</v>
      </c>
      <c r="E7">
        <v>5</v>
      </c>
      <c r="F7">
        <v>0</v>
      </c>
      <c r="I7">
        <v>126407</v>
      </c>
      <c r="J7">
        <v>99</v>
      </c>
      <c r="K7" t="s">
        <v>4311</v>
      </c>
      <c r="L7">
        <v>100</v>
      </c>
      <c r="M7" t="s">
        <v>330</v>
      </c>
    </row>
    <row r="8" spans="1:13">
      <c r="A8">
        <v>2</v>
      </c>
      <c r="B8" t="s">
        <v>748</v>
      </c>
      <c r="C8">
        <v>912</v>
      </c>
      <c r="D8">
        <v>53</v>
      </c>
      <c r="E8">
        <v>5</v>
      </c>
      <c r="F8">
        <v>0</v>
      </c>
      <c r="I8">
        <v>83448</v>
      </c>
      <c r="J8">
        <v>99</v>
      </c>
      <c r="K8" t="s">
        <v>4311</v>
      </c>
      <c r="L8">
        <v>200</v>
      </c>
      <c r="M8" t="s">
        <v>59</v>
      </c>
    </row>
    <row r="9" spans="1:13">
      <c r="A9">
        <v>3</v>
      </c>
      <c r="B9" t="s">
        <v>748</v>
      </c>
      <c r="C9">
        <v>912</v>
      </c>
      <c r="D9">
        <v>53</v>
      </c>
      <c r="E9">
        <v>5</v>
      </c>
      <c r="F9">
        <v>0</v>
      </c>
      <c r="I9">
        <v>40876</v>
      </c>
      <c r="J9">
        <v>99</v>
      </c>
      <c r="K9" t="s">
        <v>4311</v>
      </c>
      <c r="L9">
        <v>380</v>
      </c>
    </row>
    <row r="10" spans="1:13">
      <c r="A10">
        <v>1</v>
      </c>
      <c r="B10" t="s">
        <v>748</v>
      </c>
      <c r="C10">
        <v>912</v>
      </c>
      <c r="D10">
        <v>62</v>
      </c>
      <c r="E10">
        <v>5</v>
      </c>
      <c r="F10">
        <v>0</v>
      </c>
      <c r="I10">
        <v>58649</v>
      </c>
      <c r="J10">
        <v>11</v>
      </c>
      <c r="K10" t="s">
        <v>4311</v>
      </c>
      <c r="L10">
        <v>1285</v>
      </c>
      <c r="M10" t="s">
        <v>60</v>
      </c>
    </row>
    <row r="11" spans="1:13">
      <c r="A11">
        <v>2</v>
      </c>
      <c r="B11" t="s">
        <v>748</v>
      </c>
      <c r="C11">
        <v>912</v>
      </c>
      <c r="D11">
        <v>62</v>
      </c>
      <c r="E11">
        <v>5</v>
      </c>
      <c r="F11">
        <v>0</v>
      </c>
      <c r="I11">
        <v>66949</v>
      </c>
      <c r="J11">
        <v>11</v>
      </c>
      <c r="K11" t="s">
        <v>4311</v>
      </c>
      <c r="L11">
        <v>200</v>
      </c>
      <c r="M11" t="s">
        <v>61</v>
      </c>
    </row>
    <row r="12" spans="1:13">
      <c r="A12">
        <v>3</v>
      </c>
      <c r="B12" t="s">
        <v>748</v>
      </c>
      <c r="C12">
        <v>912</v>
      </c>
      <c r="D12">
        <v>62</v>
      </c>
      <c r="E12">
        <v>5</v>
      </c>
      <c r="F12">
        <v>0</v>
      </c>
      <c r="I12">
        <v>5948</v>
      </c>
      <c r="J12">
        <v>11</v>
      </c>
      <c r="K12" t="s">
        <v>4311</v>
      </c>
      <c r="L12">
        <v>361</v>
      </c>
      <c r="M12" t="s">
        <v>62</v>
      </c>
    </row>
    <row r="13" spans="1:13">
      <c r="A13">
        <v>4</v>
      </c>
      <c r="B13" t="s">
        <v>748</v>
      </c>
      <c r="C13">
        <v>912</v>
      </c>
      <c r="D13">
        <v>62</v>
      </c>
      <c r="E13">
        <v>5</v>
      </c>
      <c r="F13">
        <v>0</v>
      </c>
      <c r="I13">
        <v>118260</v>
      </c>
      <c r="J13">
        <v>11</v>
      </c>
      <c r="K13" t="s">
        <v>4311</v>
      </c>
      <c r="L13">
        <v>100</v>
      </c>
      <c r="M13" t="s">
        <v>63</v>
      </c>
    </row>
    <row r="14" spans="1:13">
      <c r="A14">
        <v>1</v>
      </c>
      <c r="B14" t="s">
        <v>748</v>
      </c>
      <c r="C14">
        <v>912</v>
      </c>
      <c r="D14">
        <v>64</v>
      </c>
      <c r="E14">
        <v>5</v>
      </c>
      <c r="F14">
        <v>0</v>
      </c>
      <c r="I14">
        <v>28421</v>
      </c>
      <c r="J14">
        <v>11</v>
      </c>
      <c r="K14" t="s">
        <v>4311</v>
      </c>
      <c r="L14">
        <v>100</v>
      </c>
      <c r="M14" t="s">
        <v>1313</v>
      </c>
    </row>
    <row r="15" spans="1:13">
      <c r="A15">
        <v>2</v>
      </c>
      <c r="B15" t="s">
        <v>748</v>
      </c>
      <c r="C15">
        <v>912</v>
      </c>
      <c r="D15">
        <v>64</v>
      </c>
      <c r="E15">
        <v>5</v>
      </c>
      <c r="F15">
        <v>0</v>
      </c>
      <c r="I15">
        <v>18450</v>
      </c>
      <c r="J15">
        <v>11</v>
      </c>
      <c r="K15" t="s">
        <v>4311</v>
      </c>
      <c r="L15">
        <v>200</v>
      </c>
      <c r="M15" t="s">
        <v>64</v>
      </c>
    </row>
    <row r="16" spans="1:13">
      <c r="A16">
        <v>3</v>
      </c>
      <c r="B16" t="s">
        <v>748</v>
      </c>
      <c r="C16">
        <v>912</v>
      </c>
      <c r="D16">
        <v>64</v>
      </c>
      <c r="E16">
        <v>5</v>
      </c>
      <c r="F16">
        <v>0</v>
      </c>
      <c r="I16">
        <v>22161</v>
      </c>
      <c r="J16">
        <v>11</v>
      </c>
      <c r="K16" t="s">
        <v>4311</v>
      </c>
      <c r="L16">
        <v>370</v>
      </c>
      <c r="M16" t="s">
        <v>65</v>
      </c>
    </row>
    <row r="17" spans="1:13">
      <c r="A17">
        <v>1</v>
      </c>
      <c r="B17" t="s">
        <v>748</v>
      </c>
      <c r="C17">
        <v>912</v>
      </c>
      <c r="D17">
        <v>72</v>
      </c>
      <c r="E17">
        <v>5</v>
      </c>
      <c r="F17">
        <v>0</v>
      </c>
      <c r="I17">
        <v>25929</v>
      </c>
      <c r="J17">
        <v>11</v>
      </c>
      <c r="K17" t="s">
        <v>4311</v>
      </c>
      <c r="L17">
        <v>907</v>
      </c>
      <c r="M17" t="s">
        <v>66</v>
      </c>
    </row>
    <row r="18" spans="1:13">
      <c r="A18">
        <v>2</v>
      </c>
      <c r="B18" t="s">
        <v>748</v>
      </c>
      <c r="C18">
        <v>912</v>
      </c>
      <c r="D18">
        <v>72</v>
      </c>
      <c r="E18">
        <v>5</v>
      </c>
      <c r="F18">
        <v>0</v>
      </c>
      <c r="I18">
        <v>11083</v>
      </c>
      <c r="J18">
        <v>11</v>
      </c>
      <c r="K18" t="s">
        <v>4311</v>
      </c>
      <c r="L18">
        <v>370</v>
      </c>
      <c r="M18" t="s">
        <v>67</v>
      </c>
    </row>
    <row r="19" spans="1:13">
      <c r="A19">
        <v>3</v>
      </c>
      <c r="B19" t="s">
        <v>748</v>
      </c>
      <c r="C19">
        <v>912</v>
      </c>
      <c r="D19">
        <v>72</v>
      </c>
      <c r="E19">
        <v>5</v>
      </c>
      <c r="F19">
        <v>0</v>
      </c>
      <c r="I19">
        <v>40172</v>
      </c>
      <c r="J19">
        <v>11</v>
      </c>
      <c r="K19" t="s">
        <v>4311</v>
      </c>
      <c r="L19">
        <v>100</v>
      </c>
      <c r="M19" t="s">
        <v>68</v>
      </c>
    </row>
    <row r="20" spans="1:13">
      <c r="A20">
        <v>4</v>
      </c>
      <c r="B20" t="s">
        <v>748</v>
      </c>
      <c r="C20">
        <v>912</v>
      </c>
      <c r="D20">
        <v>72</v>
      </c>
      <c r="E20">
        <v>5</v>
      </c>
      <c r="F20">
        <v>0</v>
      </c>
      <c r="I20">
        <v>6848</v>
      </c>
      <c r="J20">
        <v>11</v>
      </c>
      <c r="K20" t="s">
        <v>4311</v>
      </c>
      <c r="L20">
        <v>361</v>
      </c>
      <c r="M20" t="s">
        <v>69</v>
      </c>
    </row>
    <row r="21" spans="1:13">
      <c r="A21">
        <v>5</v>
      </c>
      <c r="B21" t="s">
        <v>748</v>
      </c>
      <c r="C21">
        <v>912</v>
      </c>
      <c r="D21">
        <v>72</v>
      </c>
      <c r="E21">
        <v>5</v>
      </c>
      <c r="F21">
        <v>0</v>
      </c>
      <c r="I21">
        <v>11093</v>
      </c>
      <c r="J21">
        <v>11</v>
      </c>
      <c r="K21" t="s">
        <v>4311</v>
      </c>
      <c r="L21">
        <v>380</v>
      </c>
      <c r="M21" t="s">
        <v>194</v>
      </c>
    </row>
    <row r="22" spans="1:13">
      <c r="A22">
        <v>6</v>
      </c>
      <c r="B22" t="s">
        <v>748</v>
      </c>
      <c r="C22">
        <v>912</v>
      </c>
      <c r="D22">
        <v>72</v>
      </c>
      <c r="E22">
        <v>5</v>
      </c>
      <c r="F22">
        <v>0</v>
      </c>
      <c r="I22">
        <v>38453</v>
      </c>
      <c r="J22">
        <v>11</v>
      </c>
      <c r="K22" t="s">
        <v>4311</v>
      </c>
      <c r="L22">
        <v>200</v>
      </c>
      <c r="M22" t="s">
        <v>70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33"/>
  <sheetViews>
    <sheetView workbookViewId="0">
      <selection sqref="A1:XFD1048576"/>
    </sheetView>
  </sheetViews>
  <sheetFormatPr baseColWidth="10" defaultRowHeight="13"/>
  <sheetData>
    <row r="1" spans="1:52">
      <c r="A1" t="s">
        <v>4492</v>
      </c>
      <c r="B1" s="2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4500</v>
      </c>
      <c r="N1" t="s">
        <v>3872</v>
      </c>
      <c r="O1" t="s">
        <v>4470</v>
      </c>
      <c r="P1" t="s">
        <v>4471</v>
      </c>
      <c r="Q1" t="s">
        <v>4472</v>
      </c>
      <c r="R1" t="s">
        <v>4473</v>
      </c>
      <c r="S1" t="s">
        <v>4474</v>
      </c>
      <c r="T1" t="s">
        <v>4475</v>
      </c>
      <c r="U1" t="s">
        <v>4476</v>
      </c>
      <c r="V1" t="s">
        <v>4477</v>
      </c>
      <c r="W1" t="s">
        <v>4504</v>
      </c>
      <c r="X1" t="s">
        <v>4505</v>
      </c>
      <c r="Y1" t="s">
        <v>4506</v>
      </c>
      <c r="Z1" t="s">
        <v>4507</v>
      </c>
      <c r="AA1" t="s">
        <v>4508</v>
      </c>
      <c r="AB1" t="s">
        <v>4509</v>
      </c>
      <c r="AC1" t="s">
        <v>4510</v>
      </c>
      <c r="AD1" t="s">
        <v>4511</v>
      </c>
      <c r="AE1" t="s">
        <v>4512</v>
      </c>
      <c r="AF1" t="s">
        <v>4410</v>
      </c>
      <c r="AG1" t="s">
        <v>4411</v>
      </c>
      <c r="AH1" t="s">
        <v>4412</v>
      </c>
      <c r="AI1" t="s">
        <v>4413</v>
      </c>
      <c r="AJ1" t="s">
        <v>4414</v>
      </c>
      <c r="AK1" t="s">
        <v>4415</v>
      </c>
      <c r="AL1" t="s">
        <v>4416</v>
      </c>
      <c r="AM1" t="s">
        <v>4417</v>
      </c>
      <c r="AN1" t="s">
        <v>4418</v>
      </c>
      <c r="AO1" t="s">
        <v>4444</v>
      </c>
      <c r="AP1" t="s">
        <v>4445</v>
      </c>
      <c r="AQ1" t="s">
        <v>4446</v>
      </c>
      <c r="AR1" t="s">
        <v>4447</v>
      </c>
      <c r="AS1" t="s">
        <v>4448</v>
      </c>
      <c r="AT1" t="s">
        <v>4449</v>
      </c>
      <c r="AU1" t="s">
        <v>4450</v>
      </c>
      <c r="AV1" t="s">
        <v>4451</v>
      </c>
      <c r="AW1" t="s">
        <v>4465</v>
      </c>
      <c r="AX1" t="s">
        <v>4466</v>
      </c>
      <c r="AY1" t="s">
        <v>4467</v>
      </c>
      <c r="AZ1" t="s">
        <v>4468</v>
      </c>
    </row>
    <row r="2" spans="1:52">
      <c r="A2" t="s">
        <v>1038</v>
      </c>
      <c r="B2" s="3">
        <v>71</v>
      </c>
      <c r="C2">
        <v>1928</v>
      </c>
      <c r="D2">
        <v>11</v>
      </c>
      <c r="E2" t="s">
        <v>4153</v>
      </c>
      <c r="F2">
        <v>4</v>
      </c>
      <c r="G2">
        <v>2</v>
      </c>
      <c r="H2">
        <v>1</v>
      </c>
      <c r="I2" t="s">
        <v>4311</v>
      </c>
      <c r="J2" t="s">
        <v>1419</v>
      </c>
      <c r="K2">
        <v>86664</v>
      </c>
      <c r="L2">
        <v>47013</v>
      </c>
      <c r="M2" t="s">
        <v>3751</v>
      </c>
      <c r="N2">
        <v>100</v>
      </c>
      <c r="O2">
        <v>7362</v>
      </c>
      <c r="P2">
        <v>8.494876765438937E-2</v>
      </c>
      <c r="Q2" t="s">
        <v>1419</v>
      </c>
      <c r="R2">
        <v>100</v>
      </c>
      <c r="S2">
        <v>47013</v>
      </c>
      <c r="T2" t="s">
        <v>998</v>
      </c>
      <c r="U2">
        <v>200</v>
      </c>
      <c r="V2">
        <v>39651</v>
      </c>
    </row>
    <row r="3" spans="1:52">
      <c r="A3" t="s">
        <v>1044</v>
      </c>
      <c r="B3" s="3">
        <v>71</v>
      </c>
      <c r="C3">
        <v>1928</v>
      </c>
      <c r="D3">
        <v>11</v>
      </c>
      <c r="E3" t="s">
        <v>4291</v>
      </c>
      <c r="F3">
        <v>4</v>
      </c>
      <c r="G3">
        <v>2</v>
      </c>
      <c r="H3">
        <v>1</v>
      </c>
      <c r="I3" t="s">
        <v>4311</v>
      </c>
      <c r="J3" t="s">
        <v>1653</v>
      </c>
      <c r="K3">
        <v>1549796</v>
      </c>
      <c r="L3">
        <v>1148397</v>
      </c>
      <c r="M3" t="s">
        <v>3752</v>
      </c>
      <c r="N3">
        <v>200</v>
      </c>
      <c r="O3">
        <v>-865986</v>
      </c>
      <c r="P3">
        <v>-0.55877418705429616</v>
      </c>
      <c r="Q3" t="s">
        <v>1009</v>
      </c>
      <c r="R3">
        <v>100</v>
      </c>
      <c r="S3">
        <v>282411</v>
      </c>
      <c r="T3" t="s">
        <v>1653</v>
      </c>
      <c r="U3">
        <v>200</v>
      </c>
      <c r="V3">
        <v>1148397</v>
      </c>
      <c r="W3" t="s">
        <v>1010</v>
      </c>
      <c r="X3">
        <v>361</v>
      </c>
      <c r="Y3">
        <v>92106</v>
      </c>
      <c r="Z3" t="s">
        <v>1011</v>
      </c>
      <c r="AA3">
        <v>380</v>
      </c>
      <c r="AB3">
        <v>26624</v>
      </c>
      <c r="AC3" t="s">
        <v>1655</v>
      </c>
      <c r="AD3">
        <v>9001</v>
      </c>
      <c r="AE3">
        <v>154</v>
      </c>
      <c r="AG3">
        <v>9999</v>
      </c>
      <c r="AH3">
        <v>104</v>
      </c>
    </row>
    <row r="4" spans="1:52">
      <c r="A4" t="s">
        <v>1014</v>
      </c>
      <c r="B4" s="3">
        <v>71</v>
      </c>
      <c r="C4">
        <v>1928</v>
      </c>
      <c r="D4">
        <v>11</v>
      </c>
      <c r="E4" t="s">
        <v>4310</v>
      </c>
      <c r="F4">
        <v>4</v>
      </c>
      <c r="G4">
        <v>2</v>
      </c>
      <c r="H4">
        <v>1</v>
      </c>
      <c r="I4" t="s">
        <v>4311</v>
      </c>
      <c r="J4" t="s">
        <v>1142</v>
      </c>
      <c r="K4">
        <v>551401</v>
      </c>
      <c r="L4">
        <v>296958</v>
      </c>
      <c r="M4" t="s">
        <v>3752</v>
      </c>
      <c r="N4">
        <v>200</v>
      </c>
      <c r="O4">
        <v>-45529</v>
      </c>
      <c r="P4">
        <v>-8.2569672525077034E-2</v>
      </c>
      <c r="Q4" t="s">
        <v>1909</v>
      </c>
      <c r="R4">
        <v>100</v>
      </c>
      <c r="S4">
        <v>251429</v>
      </c>
      <c r="T4" t="s">
        <v>1142</v>
      </c>
      <c r="U4">
        <v>200</v>
      </c>
      <c r="V4">
        <v>296958</v>
      </c>
      <c r="W4" t="s">
        <v>1143</v>
      </c>
      <c r="X4">
        <v>380</v>
      </c>
      <c r="Y4">
        <v>3014</v>
      </c>
    </row>
    <row r="5" spans="1:52">
      <c r="A5" t="s">
        <v>1019</v>
      </c>
      <c r="B5" s="3">
        <v>71</v>
      </c>
      <c r="C5">
        <v>1928</v>
      </c>
      <c r="D5">
        <v>11</v>
      </c>
      <c r="E5" t="s">
        <v>4227</v>
      </c>
      <c r="F5">
        <v>4</v>
      </c>
      <c r="G5">
        <v>2</v>
      </c>
      <c r="H5">
        <v>1</v>
      </c>
      <c r="I5" t="s">
        <v>4311</v>
      </c>
      <c r="J5" t="s">
        <v>1150</v>
      </c>
      <c r="K5">
        <v>104553</v>
      </c>
      <c r="L5">
        <v>63725</v>
      </c>
      <c r="M5" t="s">
        <v>3752</v>
      </c>
      <c r="N5">
        <v>200</v>
      </c>
      <c r="O5">
        <v>-22897</v>
      </c>
      <c r="P5">
        <v>-0.21899897659560222</v>
      </c>
      <c r="Q5" t="s">
        <v>1245</v>
      </c>
      <c r="R5">
        <v>100</v>
      </c>
      <c r="S5">
        <v>40828</v>
      </c>
      <c r="T5" t="s">
        <v>1150</v>
      </c>
      <c r="U5">
        <v>200</v>
      </c>
      <c r="V5">
        <v>63725</v>
      </c>
    </row>
    <row r="6" spans="1:52">
      <c r="A6" t="s">
        <v>1032</v>
      </c>
      <c r="B6" s="3">
        <v>71</v>
      </c>
      <c r="C6">
        <v>1928</v>
      </c>
      <c r="D6">
        <v>11</v>
      </c>
      <c r="E6" t="s">
        <v>4381</v>
      </c>
      <c r="F6">
        <v>4</v>
      </c>
      <c r="G6">
        <v>2</v>
      </c>
      <c r="H6">
        <v>1</v>
      </c>
      <c r="I6" t="s">
        <v>4311</v>
      </c>
      <c r="J6" t="s">
        <v>1403</v>
      </c>
      <c r="K6">
        <v>224451</v>
      </c>
      <c r="L6">
        <v>153816</v>
      </c>
      <c r="M6" t="s">
        <v>3751</v>
      </c>
      <c r="N6">
        <v>100</v>
      </c>
      <c r="O6">
        <v>83183</v>
      </c>
      <c r="P6">
        <v>0.37060650208731527</v>
      </c>
      <c r="Q6" t="s">
        <v>1403</v>
      </c>
      <c r="R6">
        <v>100</v>
      </c>
      <c r="S6">
        <v>153816</v>
      </c>
      <c r="T6" t="s">
        <v>985</v>
      </c>
      <c r="U6">
        <v>200</v>
      </c>
      <c r="V6">
        <v>70633</v>
      </c>
      <c r="W6" t="s">
        <v>986</v>
      </c>
      <c r="X6">
        <v>9001</v>
      </c>
      <c r="Y6">
        <v>1</v>
      </c>
      <c r="Z6" t="s">
        <v>987</v>
      </c>
      <c r="AA6">
        <v>543</v>
      </c>
      <c r="AB6">
        <v>1</v>
      </c>
    </row>
    <row r="7" spans="1:52">
      <c r="A7" t="s">
        <v>1023</v>
      </c>
      <c r="B7" s="3">
        <v>71</v>
      </c>
      <c r="C7">
        <v>1928</v>
      </c>
      <c r="D7">
        <v>11</v>
      </c>
      <c r="E7" t="s">
        <v>4276</v>
      </c>
      <c r="F7">
        <v>4</v>
      </c>
      <c r="G7">
        <v>2</v>
      </c>
      <c r="H7">
        <v>1</v>
      </c>
      <c r="I7" t="s">
        <v>4311</v>
      </c>
      <c r="J7" t="s">
        <v>1364</v>
      </c>
      <c r="K7">
        <v>1414440</v>
      </c>
      <c r="L7">
        <v>782144</v>
      </c>
      <c r="M7" t="s">
        <v>3752</v>
      </c>
      <c r="N7">
        <v>200</v>
      </c>
      <c r="O7">
        <v>-158148</v>
      </c>
      <c r="P7">
        <v>-0.11180962076864343</v>
      </c>
      <c r="Q7" t="s">
        <v>954</v>
      </c>
      <c r="R7">
        <v>100</v>
      </c>
      <c r="S7">
        <v>623996</v>
      </c>
      <c r="T7" t="s">
        <v>1364</v>
      </c>
      <c r="U7">
        <v>200</v>
      </c>
      <c r="V7">
        <v>782144</v>
      </c>
      <c r="W7" t="s">
        <v>955</v>
      </c>
      <c r="X7">
        <v>361</v>
      </c>
      <c r="Y7">
        <v>4033</v>
      </c>
      <c r="Z7" t="s">
        <v>956</v>
      </c>
      <c r="AA7">
        <v>380</v>
      </c>
      <c r="AB7">
        <v>3346</v>
      </c>
      <c r="AC7" t="s">
        <v>957</v>
      </c>
      <c r="AD7">
        <v>505</v>
      </c>
      <c r="AE7">
        <v>443</v>
      </c>
      <c r="AF7" t="s">
        <v>958</v>
      </c>
      <c r="AG7">
        <v>631</v>
      </c>
      <c r="AH7">
        <v>327</v>
      </c>
      <c r="AI7" t="s">
        <v>959</v>
      </c>
      <c r="AJ7">
        <v>506</v>
      </c>
      <c r="AK7">
        <v>151</v>
      </c>
    </row>
    <row r="8" spans="1:52">
      <c r="A8" t="s">
        <v>1016</v>
      </c>
      <c r="B8" s="3">
        <v>71</v>
      </c>
      <c r="C8">
        <v>1928</v>
      </c>
      <c r="D8">
        <v>11</v>
      </c>
      <c r="E8" t="s">
        <v>4127</v>
      </c>
      <c r="F8">
        <v>4</v>
      </c>
      <c r="G8">
        <v>2</v>
      </c>
      <c r="H8">
        <v>1</v>
      </c>
      <c r="I8" t="s">
        <v>4311</v>
      </c>
      <c r="J8" t="s">
        <v>2116</v>
      </c>
      <c r="K8">
        <v>1524953</v>
      </c>
      <c r="L8">
        <v>818055</v>
      </c>
      <c r="M8" t="s">
        <v>3751</v>
      </c>
      <c r="N8">
        <v>100</v>
      </c>
      <c r="O8">
        <v>124492</v>
      </c>
      <c r="P8">
        <v>8.1636614374344649E-2</v>
      </c>
      <c r="Q8" t="s">
        <v>2116</v>
      </c>
      <c r="R8">
        <v>100</v>
      </c>
      <c r="S8">
        <v>818055</v>
      </c>
      <c r="T8" t="s">
        <v>1147</v>
      </c>
      <c r="U8">
        <v>200</v>
      </c>
      <c r="V8">
        <v>693563</v>
      </c>
      <c r="W8" t="s">
        <v>1146</v>
      </c>
      <c r="X8">
        <v>380</v>
      </c>
      <c r="Y8">
        <v>7675</v>
      </c>
      <c r="Z8" t="s">
        <v>1145</v>
      </c>
      <c r="AA8">
        <v>807</v>
      </c>
      <c r="AB8">
        <v>5621</v>
      </c>
      <c r="AD8">
        <v>9999</v>
      </c>
      <c r="AE8">
        <v>39</v>
      </c>
    </row>
    <row r="9" spans="1:52">
      <c r="A9" t="s">
        <v>1035</v>
      </c>
      <c r="B9" s="3">
        <v>71</v>
      </c>
      <c r="C9">
        <v>1928</v>
      </c>
      <c r="D9">
        <v>11</v>
      </c>
      <c r="E9" t="s">
        <v>4190</v>
      </c>
      <c r="F9">
        <v>4</v>
      </c>
      <c r="G9">
        <v>2</v>
      </c>
      <c r="H9">
        <v>1</v>
      </c>
      <c r="I9" t="s">
        <v>4311</v>
      </c>
      <c r="J9" t="s">
        <v>1204</v>
      </c>
      <c r="K9">
        <v>474067</v>
      </c>
      <c r="L9">
        <v>256224</v>
      </c>
      <c r="M9" t="s">
        <v>3752</v>
      </c>
      <c r="N9">
        <v>200</v>
      </c>
      <c r="O9">
        <v>-41777</v>
      </c>
      <c r="P9">
        <v>-8.8124674360375216E-2</v>
      </c>
      <c r="Q9" t="s">
        <v>1203</v>
      </c>
      <c r="R9">
        <v>100</v>
      </c>
      <c r="S9">
        <v>214447</v>
      </c>
      <c r="T9" t="s">
        <v>1204</v>
      </c>
      <c r="U9">
        <v>200</v>
      </c>
      <c r="V9">
        <v>256224</v>
      </c>
      <c r="W9" t="s">
        <v>1175</v>
      </c>
      <c r="X9">
        <v>380</v>
      </c>
      <c r="Y9">
        <v>2026</v>
      </c>
      <c r="Z9" t="s">
        <v>1205</v>
      </c>
      <c r="AA9">
        <v>501</v>
      </c>
      <c r="AB9">
        <v>1370</v>
      </c>
    </row>
    <row r="10" spans="1:52">
      <c r="A10" t="s">
        <v>1015</v>
      </c>
      <c r="B10" s="3">
        <v>71</v>
      </c>
      <c r="C10">
        <v>1928</v>
      </c>
      <c r="D10">
        <v>11</v>
      </c>
      <c r="E10" t="s">
        <v>4338</v>
      </c>
      <c r="F10">
        <v>4</v>
      </c>
      <c r="G10">
        <v>2</v>
      </c>
      <c r="H10">
        <v>1</v>
      </c>
      <c r="I10" t="s">
        <v>4311</v>
      </c>
      <c r="J10" t="s">
        <v>1525</v>
      </c>
      <c r="K10">
        <v>208930</v>
      </c>
      <c r="L10">
        <v>145501</v>
      </c>
      <c r="M10" t="s">
        <v>3752</v>
      </c>
      <c r="N10">
        <v>200</v>
      </c>
      <c r="O10">
        <v>-82072</v>
      </c>
      <c r="P10">
        <v>-0.39282056191068782</v>
      </c>
      <c r="Q10" t="s">
        <v>1144</v>
      </c>
      <c r="R10">
        <v>100</v>
      </c>
      <c r="S10">
        <v>63429</v>
      </c>
      <c r="T10" t="s">
        <v>1525</v>
      </c>
      <c r="U10">
        <v>200</v>
      </c>
      <c r="V10">
        <v>145501</v>
      </c>
    </row>
    <row r="11" spans="1:52">
      <c r="A11" t="s">
        <v>1024</v>
      </c>
      <c r="B11" s="3">
        <v>71</v>
      </c>
      <c r="C11">
        <v>1928</v>
      </c>
      <c r="D11">
        <v>11</v>
      </c>
      <c r="E11" t="s">
        <v>4142</v>
      </c>
      <c r="F11">
        <v>4</v>
      </c>
      <c r="G11">
        <v>2</v>
      </c>
      <c r="H11">
        <v>1</v>
      </c>
      <c r="I11" t="s">
        <v>4311</v>
      </c>
      <c r="J11" t="s">
        <v>2130</v>
      </c>
      <c r="K11">
        <v>1362148</v>
      </c>
      <c r="L11">
        <v>977893</v>
      </c>
      <c r="M11" t="s">
        <v>3752</v>
      </c>
      <c r="N11">
        <v>200</v>
      </c>
      <c r="O11">
        <v>-601301</v>
      </c>
      <c r="P11">
        <v>-0.44143587921429978</v>
      </c>
      <c r="Q11" t="s">
        <v>960</v>
      </c>
      <c r="R11">
        <v>100</v>
      </c>
      <c r="S11">
        <v>376592</v>
      </c>
      <c r="T11" t="s">
        <v>2130</v>
      </c>
      <c r="U11">
        <v>200</v>
      </c>
      <c r="V11">
        <v>977893</v>
      </c>
      <c r="W11" t="s">
        <v>961</v>
      </c>
      <c r="X11">
        <v>361</v>
      </c>
      <c r="Y11">
        <v>1927</v>
      </c>
      <c r="Z11" t="s">
        <v>962</v>
      </c>
      <c r="AA11">
        <v>380</v>
      </c>
      <c r="AB11">
        <v>2800</v>
      </c>
      <c r="AC11" t="s">
        <v>963</v>
      </c>
      <c r="AD11">
        <v>807</v>
      </c>
      <c r="AE11">
        <v>2247</v>
      </c>
      <c r="AF11" t="s">
        <v>964</v>
      </c>
      <c r="AG11">
        <v>505</v>
      </c>
      <c r="AH11">
        <v>689</v>
      </c>
    </row>
    <row r="12" spans="1:52">
      <c r="A12" t="s">
        <v>1027</v>
      </c>
      <c r="B12" s="3">
        <v>71</v>
      </c>
      <c r="C12">
        <v>1928</v>
      </c>
      <c r="D12">
        <v>11</v>
      </c>
      <c r="E12" t="s">
        <v>4093</v>
      </c>
      <c r="F12">
        <v>4</v>
      </c>
      <c r="G12">
        <v>2</v>
      </c>
      <c r="H12">
        <v>1</v>
      </c>
      <c r="I12" t="s">
        <v>4311</v>
      </c>
      <c r="J12" t="s">
        <v>2139</v>
      </c>
      <c r="K12">
        <v>1017541</v>
      </c>
      <c r="L12">
        <v>665169</v>
      </c>
      <c r="M12" t="s">
        <v>1496</v>
      </c>
      <c r="N12">
        <v>537</v>
      </c>
      <c r="O12">
        <v>-342992</v>
      </c>
      <c r="P12">
        <v>-0.33707929213663135</v>
      </c>
      <c r="T12" t="s">
        <v>1185</v>
      </c>
      <c r="U12">
        <v>200</v>
      </c>
      <c r="V12">
        <v>342992</v>
      </c>
      <c r="W12" t="s">
        <v>2139</v>
      </c>
      <c r="X12">
        <v>537</v>
      </c>
      <c r="Y12">
        <v>665169</v>
      </c>
      <c r="Z12" t="s">
        <v>2561</v>
      </c>
      <c r="AA12">
        <v>541</v>
      </c>
      <c r="AB12">
        <v>9380</v>
      </c>
    </row>
    <row r="13" spans="1:52">
      <c r="A13" t="s">
        <v>1028</v>
      </c>
      <c r="B13" s="3">
        <v>71</v>
      </c>
      <c r="C13">
        <v>1928</v>
      </c>
      <c r="D13">
        <v>11</v>
      </c>
      <c r="E13" t="s">
        <v>4550</v>
      </c>
      <c r="F13">
        <v>4</v>
      </c>
      <c r="G13">
        <v>2</v>
      </c>
      <c r="H13">
        <v>1</v>
      </c>
      <c r="I13" t="s">
        <v>4311</v>
      </c>
      <c r="J13" t="s">
        <v>1583</v>
      </c>
      <c r="K13">
        <v>1516923</v>
      </c>
      <c r="L13">
        <v>787499</v>
      </c>
      <c r="M13" t="s">
        <v>3752</v>
      </c>
      <c r="N13">
        <v>200</v>
      </c>
      <c r="O13">
        <v>-61177</v>
      </c>
      <c r="P13">
        <v>-4.0329667359516604E-2</v>
      </c>
      <c r="Q13" t="s">
        <v>1186</v>
      </c>
      <c r="R13">
        <v>100</v>
      </c>
      <c r="S13">
        <v>726322</v>
      </c>
      <c r="T13" t="s">
        <v>1583</v>
      </c>
      <c r="U13">
        <v>200</v>
      </c>
      <c r="V13">
        <v>787499</v>
      </c>
      <c r="W13" t="s">
        <v>1187</v>
      </c>
      <c r="X13">
        <v>380</v>
      </c>
      <c r="Y13">
        <v>2845</v>
      </c>
      <c r="Z13" t="s">
        <v>1188</v>
      </c>
      <c r="AA13">
        <v>505</v>
      </c>
      <c r="AB13">
        <v>257</v>
      </c>
    </row>
    <row r="14" spans="1:52">
      <c r="A14" t="s">
        <v>1033</v>
      </c>
      <c r="B14" s="3">
        <v>71</v>
      </c>
      <c r="C14">
        <v>1928</v>
      </c>
      <c r="D14">
        <v>11</v>
      </c>
      <c r="E14" t="s">
        <v>3962</v>
      </c>
      <c r="F14">
        <v>4</v>
      </c>
      <c r="G14">
        <v>2</v>
      </c>
      <c r="H14">
        <v>1</v>
      </c>
      <c r="I14" t="s">
        <v>4311</v>
      </c>
      <c r="J14" t="s">
        <v>1199</v>
      </c>
      <c r="K14">
        <v>111210</v>
      </c>
      <c r="L14">
        <v>111210</v>
      </c>
      <c r="M14" t="s">
        <v>3751</v>
      </c>
      <c r="N14">
        <v>100</v>
      </c>
      <c r="O14">
        <v>111210</v>
      </c>
      <c r="P14">
        <v>1</v>
      </c>
      <c r="Q14" t="s">
        <v>1199</v>
      </c>
      <c r="R14">
        <v>100</v>
      </c>
      <c r="S14">
        <v>111210</v>
      </c>
    </row>
    <row r="15" spans="1:52">
      <c r="A15" t="s">
        <v>1039</v>
      </c>
      <c r="B15" s="3">
        <v>71</v>
      </c>
      <c r="C15">
        <v>1928</v>
      </c>
      <c r="D15">
        <v>11</v>
      </c>
      <c r="E15" t="s">
        <v>4197</v>
      </c>
      <c r="F15">
        <v>4</v>
      </c>
      <c r="G15">
        <v>2</v>
      </c>
      <c r="H15">
        <v>1</v>
      </c>
      <c r="I15" t="s">
        <v>4311</v>
      </c>
      <c r="J15" t="s">
        <v>1857</v>
      </c>
      <c r="K15">
        <v>194840</v>
      </c>
      <c r="L15">
        <v>103655</v>
      </c>
      <c r="M15" t="s">
        <v>3751</v>
      </c>
      <c r="N15">
        <v>100</v>
      </c>
      <c r="O15">
        <v>12470</v>
      </c>
      <c r="P15">
        <v>6.4001231779921994E-2</v>
      </c>
      <c r="Q15" t="s">
        <v>1857</v>
      </c>
      <c r="R15">
        <v>100</v>
      </c>
      <c r="S15">
        <v>103655</v>
      </c>
      <c r="T15" t="s">
        <v>999</v>
      </c>
      <c r="U15">
        <v>200</v>
      </c>
      <c r="V15">
        <v>91185</v>
      </c>
    </row>
    <row r="16" spans="1:52">
      <c r="A16" t="s">
        <v>1030</v>
      </c>
      <c r="B16" s="3">
        <v>71</v>
      </c>
      <c r="C16">
        <v>1928</v>
      </c>
      <c r="D16">
        <v>11</v>
      </c>
      <c r="E16" t="s">
        <v>4554</v>
      </c>
      <c r="F16">
        <v>4</v>
      </c>
      <c r="G16">
        <v>2</v>
      </c>
      <c r="H16">
        <v>1</v>
      </c>
      <c r="I16" t="s">
        <v>4311</v>
      </c>
      <c r="J16" t="s">
        <v>1590</v>
      </c>
      <c r="K16">
        <v>200843</v>
      </c>
      <c r="L16">
        <v>159940</v>
      </c>
      <c r="M16" t="s">
        <v>3752</v>
      </c>
      <c r="N16">
        <v>200</v>
      </c>
      <c r="O16">
        <v>-121084</v>
      </c>
      <c r="P16">
        <v>-0.60287886558157366</v>
      </c>
      <c r="Q16" t="s">
        <v>980</v>
      </c>
      <c r="R16">
        <v>100</v>
      </c>
      <c r="S16">
        <v>38856</v>
      </c>
      <c r="T16" t="s">
        <v>1590</v>
      </c>
      <c r="U16">
        <v>200</v>
      </c>
      <c r="V16">
        <v>159940</v>
      </c>
      <c r="W16" t="s">
        <v>981</v>
      </c>
      <c r="X16">
        <v>537</v>
      </c>
      <c r="Y16">
        <v>2047</v>
      </c>
    </row>
    <row r="17" spans="1:40">
      <c r="A17" t="s">
        <v>1029</v>
      </c>
      <c r="B17" s="3">
        <v>71</v>
      </c>
      <c r="C17">
        <v>1928</v>
      </c>
      <c r="D17">
        <v>11</v>
      </c>
      <c r="E17" t="s">
        <v>3953</v>
      </c>
      <c r="F17">
        <v>4</v>
      </c>
      <c r="G17">
        <v>2</v>
      </c>
      <c r="H17">
        <v>1</v>
      </c>
      <c r="I17" t="s">
        <v>4311</v>
      </c>
      <c r="J17" t="s">
        <v>1189</v>
      </c>
      <c r="K17">
        <v>528751</v>
      </c>
      <c r="L17">
        <v>324014</v>
      </c>
      <c r="M17" t="s">
        <v>3752</v>
      </c>
      <c r="N17">
        <v>200</v>
      </c>
      <c r="O17">
        <v>-119277</v>
      </c>
      <c r="P17">
        <v>-0.22558255208973599</v>
      </c>
      <c r="Q17" t="s">
        <v>979</v>
      </c>
      <c r="R17">
        <v>100</v>
      </c>
      <c r="S17">
        <v>204737</v>
      </c>
      <c r="T17" t="s">
        <v>1189</v>
      </c>
      <c r="U17">
        <v>200</v>
      </c>
      <c r="V17">
        <v>324014</v>
      </c>
    </row>
    <row r="18" spans="1:40">
      <c r="A18" t="s">
        <v>1020</v>
      </c>
      <c r="B18" s="3">
        <v>71</v>
      </c>
      <c r="C18">
        <v>1928</v>
      </c>
      <c r="D18">
        <v>11</v>
      </c>
      <c r="E18" t="s">
        <v>4132</v>
      </c>
      <c r="F18">
        <v>4</v>
      </c>
      <c r="G18">
        <v>2</v>
      </c>
      <c r="H18">
        <v>1</v>
      </c>
      <c r="I18" t="s">
        <v>4311</v>
      </c>
      <c r="J18" t="s">
        <v>1540</v>
      </c>
      <c r="K18">
        <v>1454627</v>
      </c>
      <c r="L18">
        <v>841752</v>
      </c>
      <c r="M18" t="s">
        <v>3752</v>
      </c>
      <c r="N18">
        <v>200</v>
      </c>
      <c r="O18">
        <v>-233129</v>
      </c>
      <c r="P18">
        <v>-0.16026720251995871</v>
      </c>
      <c r="Q18" t="s">
        <v>1151</v>
      </c>
      <c r="R18">
        <v>100</v>
      </c>
      <c r="S18">
        <v>608623</v>
      </c>
      <c r="T18" t="s">
        <v>1540</v>
      </c>
      <c r="U18">
        <v>200</v>
      </c>
      <c r="V18">
        <v>841752</v>
      </c>
      <c r="W18" t="s">
        <v>1152</v>
      </c>
      <c r="X18">
        <v>531</v>
      </c>
      <c r="Y18">
        <v>372</v>
      </c>
      <c r="Z18" t="s">
        <v>943</v>
      </c>
      <c r="AA18">
        <v>631</v>
      </c>
      <c r="AB18">
        <v>1333</v>
      </c>
      <c r="AC18" t="s">
        <v>944</v>
      </c>
      <c r="AD18">
        <v>380</v>
      </c>
      <c r="AE18">
        <v>2267</v>
      </c>
      <c r="AF18" t="s">
        <v>945</v>
      </c>
      <c r="AG18">
        <v>505</v>
      </c>
      <c r="AH18">
        <v>280</v>
      </c>
    </row>
    <row r="19" spans="1:40">
      <c r="A19" t="s">
        <v>1041</v>
      </c>
      <c r="B19" s="3">
        <v>71</v>
      </c>
      <c r="C19">
        <v>1928</v>
      </c>
      <c r="D19">
        <v>11</v>
      </c>
      <c r="E19" t="s">
        <v>4202</v>
      </c>
      <c r="F19">
        <v>4</v>
      </c>
      <c r="G19">
        <v>2</v>
      </c>
      <c r="H19">
        <v>1</v>
      </c>
      <c r="I19" t="s">
        <v>4311</v>
      </c>
      <c r="J19" t="s">
        <v>1427</v>
      </c>
      <c r="K19">
        <v>117987</v>
      </c>
      <c r="L19">
        <v>68070</v>
      </c>
      <c r="M19" t="s">
        <v>3752</v>
      </c>
      <c r="N19">
        <v>200</v>
      </c>
      <c r="O19">
        <v>-18157</v>
      </c>
      <c r="P19">
        <v>-0.15388983532084044</v>
      </c>
      <c r="Q19" t="s">
        <v>1000</v>
      </c>
      <c r="R19">
        <v>100</v>
      </c>
      <c r="S19">
        <v>49913</v>
      </c>
      <c r="T19" t="s">
        <v>1427</v>
      </c>
      <c r="U19">
        <v>200</v>
      </c>
      <c r="V19">
        <v>68070</v>
      </c>
      <c r="W19" t="s">
        <v>1001</v>
      </c>
      <c r="X19">
        <v>9001</v>
      </c>
      <c r="Y19">
        <v>2</v>
      </c>
      <c r="Z19" t="s">
        <v>1002</v>
      </c>
      <c r="AA19">
        <v>9002</v>
      </c>
      <c r="AB19">
        <v>1</v>
      </c>
      <c r="AC19" t="s">
        <v>1003</v>
      </c>
      <c r="AD19">
        <v>9003</v>
      </c>
      <c r="AE19">
        <v>1</v>
      </c>
    </row>
    <row r="20" spans="1:40">
      <c r="A20" t="s">
        <v>1040</v>
      </c>
      <c r="B20" s="3">
        <v>71</v>
      </c>
      <c r="C20">
        <v>1928</v>
      </c>
      <c r="D20">
        <v>11</v>
      </c>
      <c r="E20" t="s">
        <v>4170</v>
      </c>
      <c r="F20">
        <v>4</v>
      </c>
      <c r="G20">
        <v>2</v>
      </c>
      <c r="H20">
        <v>1</v>
      </c>
      <c r="I20" t="s">
        <v>4311</v>
      </c>
      <c r="J20" t="s">
        <v>1859</v>
      </c>
      <c r="K20">
        <v>32929</v>
      </c>
      <c r="L20">
        <v>19515</v>
      </c>
      <c r="M20" t="s">
        <v>3751</v>
      </c>
      <c r="N20">
        <v>100</v>
      </c>
      <c r="O20">
        <v>6101</v>
      </c>
      <c r="P20">
        <v>0.18527741504448966</v>
      </c>
      <c r="Q20" t="s">
        <v>1859</v>
      </c>
      <c r="R20">
        <v>100</v>
      </c>
      <c r="S20">
        <v>19515</v>
      </c>
      <c r="T20" t="s">
        <v>1860</v>
      </c>
      <c r="U20">
        <v>200</v>
      </c>
      <c r="V20">
        <v>13414</v>
      </c>
    </row>
    <row r="21" spans="1:40">
      <c r="A21" t="s">
        <v>1021</v>
      </c>
      <c r="B21" s="3">
        <v>71</v>
      </c>
      <c r="C21">
        <v>1928</v>
      </c>
      <c r="D21">
        <v>11</v>
      </c>
      <c r="E21" t="s">
        <v>4535</v>
      </c>
      <c r="F21">
        <v>4</v>
      </c>
      <c r="G21">
        <v>2</v>
      </c>
      <c r="H21">
        <v>1</v>
      </c>
      <c r="I21" t="s">
        <v>4311</v>
      </c>
      <c r="J21" t="s">
        <v>1546</v>
      </c>
      <c r="K21">
        <v>4246998</v>
      </c>
      <c r="L21">
        <v>2084273</v>
      </c>
      <c r="M21" t="s">
        <v>3751</v>
      </c>
      <c r="N21">
        <v>100</v>
      </c>
      <c r="O21">
        <v>50259</v>
      </c>
      <c r="P21">
        <v>1.1834006043798466E-2</v>
      </c>
      <c r="Q21" t="s">
        <v>1546</v>
      </c>
      <c r="R21">
        <v>100</v>
      </c>
      <c r="S21">
        <v>2084273</v>
      </c>
      <c r="T21" t="s">
        <v>946</v>
      </c>
      <c r="U21">
        <v>200</v>
      </c>
      <c r="V21">
        <v>2034014</v>
      </c>
      <c r="W21" t="s">
        <v>1809</v>
      </c>
      <c r="X21">
        <v>380</v>
      </c>
      <c r="Y21">
        <v>111208</v>
      </c>
      <c r="Z21" t="s">
        <v>947</v>
      </c>
      <c r="AA21">
        <v>505</v>
      </c>
      <c r="AB21">
        <v>5543</v>
      </c>
      <c r="AC21" t="s">
        <v>948</v>
      </c>
      <c r="AD21">
        <v>631</v>
      </c>
      <c r="AE21">
        <v>11956</v>
      </c>
      <c r="AG21">
        <v>9999</v>
      </c>
      <c r="AH21">
        <v>4</v>
      </c>
    </row>
    <row r="22" spans="1:40">
      <c r="A22" t="s">
        <v>1025</v>
      </c>
      <c r="B22" s="3">
        <v>71</v>
      </c>
      <c r="C22">
        <v>1928</v>
      </c>
      <c r="D22">
        <v>11</v>
      </c>
      <c r="E22" t="s">
        <v>4279</v>
      </c>
      <c r="F22">
        <v>4</v>
      </c>
      <c r="G22">
        <v>2</v>
      </c>
      <c r="H22">
        <v>1</v>
      </c>
      <c r="I22" t="s">
        <v>4311</v>
      </c>
      <c r="J22" t="s">
        <v>1376</v>
      </c>
      <c r="K22">
        <v>2326205</v>
      </c>
      <c r="L22">
        <v>1412805</v>
      </c>
      <c r="M22" t="s">
        <v>3752</v>
      </c>
      <c r="N22">
        <v>200</v>
      </c>
      <c r="O22">
        <v>-503853</v>
      </c>
      <c r="P22">
        <v>-0.2165987090561666</v>
      </c>
      <c r="Q22" t="s">
        <v>965</v>
      </c>
      <c r="R22">
        <v>100</v>
      </c>
      <c r="S22">
        <v>908952</v>
      </c>
      <c r="T22" t="s">
        <v>1376</v>
      </c>
      <c r="U22">
        <v>200</v>
      </c>
      <c r="V22">
        <v>1412805</v>
      </c>
      <c r="W22" t="s">
        <v>966</v>
      </c>
      <c r="X22">
        <v>505</v>
      </c>
      <c r="Y22">
        <v>1384</v>
      </c>
      <c r="Z22" t="s">
        <v>967</v>
      </c>
      <c r="AA22">
        <v>361</v>
      </c>
      <c r="AB22">
        <v>1003</v>
      </c>
      <c r="AC22" t="s">
        <v>1180</v>
      </c>
      <c r="AD22">
        <v>541</v>
      </c>
      <c r="AE22">
        <v>2061</v>
      </c>
    </row>
    <row r="23" spans="1:40">
      <c r="A23" t="s">
        <v>1022</v>
      </c>
      <c r="B23" s="3">
        <v>71</v>
      </c>
      <c r="C23">
        <v>1928</v>
      </c>
      <c r="D23">
        <v>11</v>
      </c>
      <c r="E23" t="s">
        <v>4261</v>
      </c>
      <c r="F23">
        <v>4</v>
      </c>
      <c r="G23">
        <v>2</v>
      </c>
      <c r="H23">
        <v>1</v>
      </c>
      <c r="I23" t="s">
        <v>4311</v>
      </c>
      <c r="J23" t="s">
        <v>1553</v>
      </c>
      <c r="K23">
        <v>3026869</v>
      </c>
      <c r="L23">
        <v>1948646</v>
      </c>
      <c r="M23" t="s">
        <v>3752</v>
      </c>
      <c r="N23">
        <v>200</v>
      </c>
      <c r="O23">
        <v>-919591</v>
      </c>
      <c r="P23">
        <v>-0.30380931583097914</v>
      </c>
      <c r="Q23" t="s">
        <v>949</v>
      </c>
      <c r="R23">
        <v>100</v>
      </c>
      <c r="S23">
        <v>1029055</v>
      </c>
      <c r="T23" t="s">
        <v>1553</v>
      </c>
      <c r="U23">
        <v>200</v>
      </c>
      <c r="V23">
        <v>1948646</v>
      </c>
      <c r="W23" t="s">
        <v>950</v>
      </c>
      <c r="X23">
        <v>501</v>
      </c>
      <c r="Y23">
        <v>7524</v>
      </c>
      <c r="Z23" t="s">
        <v>951</v>
      </c>
      <c r="AA23">
        <v>361</v>
      </c>
      <c r="AB23">
        <v>14866</v>
      </c>
      <c r="AC23" t="s">
        <v>952</v>
      </c>
      <c r="AD23">
        <v>1266</v>
      </c>
      <c r="AE23">
        <v>1234</v>
      </c>
      <c r="AF23" t="s">
        <v>2436</v>
      </c>
      <c r="AG23">
        <v>380</v>
      </c>
      <c r="AH23">
        <v>23100</v>
      </c>
      <c r="AI23" t="s">
        <v>953</v>
      </c>
      <c r="AJ23">
        <v>541</v>
      </c>
      <c r="AK23">
        <v>2425</v>
      </c>
      <c r="AM23">
        <v>9999</v>
      </c>
      <c r="AN23">
        <v>19</v>
      </c>
    </row>
    <row r="24" spans="1:40">
      <c r="A24" t="s">
        <v>1017</v>
      </c>
      <c r="B24" s="3">
        <v>71</v>
      </c>
      <c r="C24">
        <v>1928</v>
      </c>
      <c r="D24">
        <v>11</v>
      </c>
      <c r="E24" t="s">
        <v>4217</v>
      </c>
      <c r="F24">
        <v>4</v>
      </c>
      <c r="G24">
        <v>2</v>
      </c>
      <c r="H24">
        <v>1</v>
      </c>
      <c r="I24" t="s">
        <v>4311</v>
      </c>
      <c r="J24" t="s">
        <v>1532</v>
      </c>
      <c r="K24">
        <v>235775</v>
      </c>
      <c r="L24">
        <v>119228</v>
      </c>
      <c r="M24" t="s">
        <v>3752</v>
      </c>
      <c r="N24">
        <v>200</v>
      </c>
      <c r="O24">
        <v>-2994</v>
      </c>
      <c r="P24">
        <v>-1.2698547343865973E-2</v>
      </c>
      <c r="Q24" t="s">
        <v>2003</v>
      </c>
      <c r="R24">
        <v>100</v>
      </c>
      <c r="S24">
        <v>116234</v>
      </c>
      <c r="T24" t="s">
        <v>1532</v>
      </c>
      <c r="U24">
        <v>200</v>
      </c>
      <c r="V24">
        <v>119228</v>
      </c>
      <c r="W24" t="s">
        <v>1148</v>
      </c>
      <c r="X24">
        <v>631</v>
      </c>
      <c r="Y24">
        <v>313</v>
      </c>
    </row>
    <row r="25" spans="1:40">
      <c r="A25" t="s">
        <v>1036</v>
      </c>
      <c r="B25" s="3">
        <v>71</v>
      </c>
      <c r="C25">
        <v>1928</v>
      </c>
      <c r="D25">
        <v>11</v>
      </c>
      <c r="E25" t="s">
        <v>4180</v>
      </c>
      <c r="F25">
        <v>4</v>
      </c>
      <c r="G25">
        <v>2</v>
      </c>
      <c r="H25">
        <v>1</v>
      </c>
      <c r="I25" t="s">
        <v>4311</v>
      </c>
      <c r="J25" t="s">
        <v>2157</v>
      </c>
      <c r="K25">
        <v>295720</v>
      </c>
      <c r="L25">
        <v>175431</v>
      </c>
      <c r="M25" t="s">
        <v>3751</v>
      </c>
      <c r="N25">
        <v>100</v>
      </c>
      <c r="O25">
        <v>55142</v>
      </c>
      <c r="P25">
        <v>0.18646692817530097</v>
      </c>
      <c r="Q25" t="s">
        <v>2157</v>
      </c>
      <c r="R25">
        <v>100</v>
      </c>
      <c r="S25">
        <v>175431</v>
      </c>
      <c r="T25" t="s">
        <v>1206</v>
      </c>
      <c r="U25">
        <v>200</v>
      </c>
      <c r="V25">
        <v>120289</v>
      </c>
    </row>
    <row r="26" spans="1:40">
      <c r="A26" t="s">
        <v>1034</v>
      </c>
      <c r="B26" s="3">
        <v>71</v>
      </c>
      <c r="C26">
        <v>1928</v>
      </c>
      <c r="D26">
        <v>11</v>
      </c>
      <c r="E26" t="s">
        <v>3867</v>
      </c>
      <c r="F26">
        <v>4</v>
      </c>
      <c r="G26">
        <v>2</v>
      </c>
      <c r="H26">
        <v>1</v>
      </c>
      <c r="I26" t="s">
        <v>4311</v>
      </c>
      <c r="J26" t="s">
        <v>1404</v>
      </c>
      <c r="K26">
        <v>697115</v>
      </c>
      <c r="L26">
        <v>566139</v>
      </c>
      <c r="M26" t="s">
        <v>3751</v>
      </c>
      <c r="N26">
        <v>100</v>
      </c>
      <c r="O26">
        <v>435967</v>
      </c>
      <c r="P26">
        <v>0.62538748986895998</v>
      </c>
      <c r="Q26" t="s">
        <v>1404</v>
      </c>
      <c r="R26">
        <v>100</v>
      </c>
      <c r="S26">
        <v>566139</v>
      </c>
      <c r="T26" t="s">
        <v>1200</v>
      </c>
      <c r="U26">
        <v>200</v>
      </c>
      <c r="V26">
        <v>130172</v>
      </c>
      <c r="W26" t="s">
        <v>1201</v>
      </c>
      <c r="X26">
        <v>543</v>
      </c>
      <c r="Y26">
        <v>114</v>
      </c>
      <c r="Z26" t="s">
        <v>1202</v>
      </c>
      <c r="AA26">
        <v>380</v>
      </c>
      <c r="AB26">
        <v>690</v>
      </c>
    </row>
    <row r="27" spans="1:40">
      <c r="A27" t="s">
        <v>1042</v>
      </c>
      <c r="B27" s="3">
        <v>71</v>
      </c>
      <c r="C27">
        <v>1928</v>
      </c>
      <c r="D27">
        <v>11</v>
      </c>
      <c r="E27" t="s">
        <v>4174</v>
      </c>
      <c r="F27">
        <v>4</v>
      </c>
      <c r="G27">
        <v>2</v>
      </c>
      <c r="H27">
        <v>1</v>
      </c>
      <c r="I27" t="s">
        <v>4311</v>
      </c>
      <c r="J27" t="s">
        <v>1430</v>
      </c>
      <c r="K27">
        <v>175507</v>
      </c>
      <c r="L27">
        <v>97436</v>
      </c>
      <c r="M27" t="s">
        <v>3751</v>
      </c>
      <c r="N27">
        <v>100</v>
      </c>
      <c r="O27">
        <v>20363</v>
      </c>
      <c r="P27">
        <v>0.11602386229609075</v>
      </c>
      <c r="Q27" t="s">
        <v>1430</v>
      </c>
      <c r="R27">
        <v>100</v>
      </c>
      <c r="S27">
        <v>97436</v>
      </c>
      <c r="T27" t="s">
        <v>1004</v>
      </c>
      <c r="U27">
        <v>200</v>
      </c>
      <c r="V27">
        <v>77073</v>
      </c>
      <c r="W27" t="s">
        <v>1005</v>
      </c>
      <c r="X27">
        <v>380</v>
      </c>
      <c r="Y27">
        <v>998</v>
      </c>
    </row>
    <row r="28" spans="1:40">
      <c r="A28" t="s">
        <v>1031</v>
      </c>
      <c r="B28" s="3">
        <v>71</v>
      </c>
      <c r="C28">
        <v>1928</v>
      </c>
      <c r="D28">
        <v>11</v>
      </c>
      <c r="E28" t="s">
        <v>4037</v>
      </c>
      <c r="F28">
        <v>4</v>
      </c>
      <c r="G28">
        <v>2</v>
      </c>
      <c r="H28">
        <v>1</v>
      </c>
      <c r="I28" t="s">
        <v>4311</v>
      </c>
      <c r="J28" t="s">
        <v>982</v>
      </c>
      <c r="K28">
        <v>276048</v>
      </c>
      <c r="L28">
        <v>275425</v>
      </c>
      <c r="M28" t="s">
        <v>3751</v>
      </c>
      <c r="N28">
        <v>100</v>
      </c>
      <c r="O28">
        <v>275425</v>
      </c>
      <c r="P28">
        <v>0.99774314611951542</v>
      </c>
      <c r="Q28" t="s">
        <v>982</v>
      </c>
      <c r="R28">
        <v>100</v>
      </c>
      <c r="S28">
        <v>275425</v>
      </c>
      <c r="W28" t="s">
        <v>983</v>
      </c>
      <c r="X28">
        <v>9002</v>
      </c>
      <c r="Y28">
        <v>58</v>
      </c>
      <c r="Z28" t="s">
        <v>984</v>
      </c>
      <c r="AA28">
        <v>9003</v>
      </c>
      <c r="AB28">
        <v>27</v>
      </c>
      <c r="AD28">
        <v>9999</v>
      </c>
      <c r="AE28">
        <v>187</v>
      </c>
      <c r="AF28" t="s">
        <v>1402</v>
      </c>
      <c r="AG28">
        <v>9001</v>
      </c>
      <c r="AH28">
        <v>351</v>
      </c>
    </row>
    <row r="29" spans="1:40">
      <c r="A29" t="s">
        <v>1018</v>
      </c>
      <c r="B29" s="3">
        <v>71</v>
      </c>
      <c r="C29">
        <v>1928</v>
      </c>
      <c r="D29">
        <v>11</v>
      </c>
      <c r="E29" t="s">
        <v>4320</v>
      </c>
      <c r="F29">
        <v>4</v>
      </c>
      <c r="G29">
        <v>2</v>
      </c>
      <c r="H29">
        <v>1</v>
      </c>
      <c r="I29" t="s">
        <v>4311</v>
      </c>
      <c r="J29" t="s">
        <v>1149</v>
      </c>
      <c r="K29">
        <v>130177</v>
      </c>
      <c r="L29">
        <v>93136</v>
      </c>
      <c r="M29" t="s">
        <v>3752</v>
      </c>
      <c r="N29">
        <v>200</v>
      </c>
      <c r="O29">
        <v>-56106</v>
      </c>
      <c r="P29">
        <v>-0.43099779530946325</v>
      </c>
      <c r="Q29" t="s">
        <v>1535</v>
      </c>
      <c r="R29">
        <v>100</v>
      </c>
      <c r="S29">
        <v>37030</v>
      </c>
      <c r="T29" t="s">
        <v>1149</v>
      </c>
      <c r="U29">
        <v>200</v>
      </c>
      <c r="V29">
        <v>93136</v>
      </c>
      <c r="X29">
        <v>9999</v>
      </c>
      <c r="Y29">
        <v>11</v>
      </c>
    </row>
    <row r="30" spans="1:40">
      <c r="A30" t="s">
        <v>1045</v>
      </c>
      <c r="B30" s="3">
        <v>71</v>
      </c>
      <c r="C30">
        <v>1928</v>
      </c>
      <c r="D30">
        <v>11</v>
      </c>
      <c r="E30" t="s">
        <v>4301</v>
      </c>
      <c r="F30">
        <v>4</v>
      </c>
      <c r="G30">
        <v>2</v>
      </c>
      <c r="H30">
        <v>1</v>
      </c>
      <c r="I30" t="s">
        <v>4311</v>
      </c>
      <c r="J30" t="s">
        <v>1013</v>
      </c>
      <c r="K30">
        <v>489605</v>
      </c>
      <c r="L30">
        <v>261524</v>
      </c>
      <c r="M30" t="s">
        <v>3751</v>
      </c>
      <c r="N30">
        <v>100</v>
      </c>
      <c r="O30">
        <v>34109</v>
      </c>
      <c r="P30">
        <v>6.9666363701351083E-2</v>
      </c>
      <c r="Q30" t="s">
        <v>1013</v>
      </c>
      <c r="R30">
        <v>100</v>
      </c>
      <c r="S30">
        <v>261524</v>
      </c>
      <c r="T30" t="s">
        <v>1012</v>
      </c>
      <c r="U30">
        <v>200</v>
      </c>
      <c r="V30">
        <v>227415</v>
      </c>
      <c r="W30" t="s">
        <v>1410</v>
      </c>
      <c r="X30">
        <v>541</v>
      </c>
      <c r="Y30">
        <v>666</v>
      </c>
    </row>
    <row r="31" spans="1:40">
      <c r="A31" t="s">
        <v>1026</v>
      </c>
      <c r="B31" s="3">
        <v>71</v>
      </c>
      <c r="C31">
        <v>1928</v>
      </c>
      <c r="D31">
        <v>11</v>
      </c>
      <c r="E31" t="s">
        <v>4284</v>
      </c>
      <c r="F31">
        <v>4</v>
      </c>
      <c r="G31">
        <v>2</v>
      </c>
      <c r="H31">
        <v>1</v>
      </c>
      <c r="I31" t="s">
        <v>4311</v>
      </c>
      <c r="J31" t="s">
        <v>1833</v>
      </c>
      <c r="K31">
        <v>742553</v>
      </c>
      <c r="L31">
        <v>635376</v>
      </c>
      <c r="M31" t="s">
        <v>3752</v>
      </c>
      <c r="N31">
        <v>200</v>
      </c>
      <c r="O31">
        <v>-635376</v>
      </c>
      <c r="P31">
        <v>-0.85566417481311097</v>
      </c>
      <c r="T31" t="s">
        <v>1833</v>
      </c>
      <c r="U31">
        <v>200</v>
      </c>
      <c r="V31">
        <v>635376</v>
      </c>
      <c r="W31" t="s">
        <v>1181</v>
      </c>
      <c r="X31">
        <v>361</v>
      </c>
      <c r="Y31">
        <v>21359</v>
      </c>
      <c r="Z31" t="s">
        <v>1182</v>
      </c>
      <c r="AA31">
        <v>536</v>
      </c>
      <c r="AB31">
        <v>3053</v>
      </c>
      <c r="AC31" t="s">
        <v>1183</v>
      </c>
      <c r="AD31">
        <v>331</v>
      </c>
      <c r="AE31">
        <v>81302</v>
      </c>
      <c r="AF31" t="s">
        <v>1184</v>
      </c>
      <c r="AG31">
        <v>639</v>
      </c>
      <c r="AH31">
        <v>1463</v>
      </c>
    </row>
    <row r="32" spans="1:40">
      <c r="A32" t="s">
        <v>1037</v>
      </c>
      <c r="B32" s="3">
        <v>71</v>
      </c>
      <c r="C32">
        <v>1928</v>
      </c>
      <c r="D32">
        <v>11</v>
      </c>
      <c r="E32" t="s">
        <v>4184</v>
      </c>
      <c r="F32">
        <v>4</v>
      </c>
      <c r="G32">
        <v>2</v>
      </c>
      <c r="H32">
        <v>1</v>
      </c>
      <c r="I32" t="s">
        <v>4311</v>
      </c>
      <c r="J32" t="s">
        <v>1417</v>
      </c>
      <c r="K32">
        <v>645805</v>
      </c>
      <c r="L32">
        <v>327266</v>
      </c>
      <c r="M32" t="s">
        <v>3752</v>
      </c>
      <c r="N32">
        <v>200</v>
      </c>
      <c r="O32">
        <v>-9646</v>
      </c>
      <c r="P32">
        <v>-1.4936397209684038E-2</v>
      </c>
      <c r="Q32" t="s">
        <v>2378</v>
      </c>
      <c r="R32">
        <v>100</v>
      </c>
      <c r="S32">
        <v>317620</v>
      </c>
      <c r="T32" t="s">
        <v>1417</v>
      </c>
      <c r="U32">
        <v>200</v>
      </c>
      <c r="V32">
        <v>327266</v>
      </c>
      <c r="W32" t="s">
        <v>1207</v>
      </c>
      <c r="X32">
        <v>380</v>
      </c>
      <c r="Y32">
        <v>919</v>
      </c>
    </row>
    <row r="33" spans="1:25">
      <c r="A33" t="s">
        <v>1043</v>
      </c>
      <c r="B33" s="3">
        <v>71</v>
      </c>
      <c r="C33">
        <v>1928</v>
      </c>
      <c r="D33">
        <v>11</v>
      </c>
      <c r="E33" t="s">
        <v>4081</v>
      </c>
      <c r="F33">
        <v>4</v>
      </c>
      <c r="G33">
        <v>2</v>
      </c>
      <c r="H33">
        <v>1</v>
      </c>
      <c r="I33" t="s">
        <v>4311</v>
      </c>
      <c r="J33" t="s">
        <v>1007</v>
      </c>
      <c r="K33">
        <v>80441</v>
      </c>
      <c r="L33">
        <v>43032</v>
      </c>
      <c r="M33" t="s">
        <v>3751</v>
      </c>
      <c r="N33">
        <v>100</v>
      </c>
      <c r="O33">
        <v>5956</v>
      </c>
      <c r="P33">
        <v>7.4041844333113713E-2</v>
      </c>
      <c r="Q33" t="s">
        <v>1007</v>
      </c>
      <c r="R33">
        <v>100</v>
      </c>
      <c r="S33">
        <v>43032</v>
      </c>
      <c r="T33" t="s">
        <v>1006</v>
      </c>
      <c r="U33">
        <v>200</v>
      </c>
      <c r="V33">
        <v>37076</v>
      </c>
      <c r="W33" t="s">
        <v>1008</v>
      </c>
      <c r="X33">
        <v>380</v>
      </c>
      <c r="Y33">
        <v>333</v>
      </c>
    </row>
  </sheetData>
  <sheetCalcPr fullCalcOnLoad="1"/>
  <sortState ref="A2:AZ33">
    <sortCondition ref="E2:E33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36"/>
  <sheetViews>
    <sheetView workbookViewId="0">
      <selection activeCell="J2" sqref="J2:P2"/>
    </sheetView>
  </sheetViews>
  <sheetFormatPr baseColWidth="10" defaultRowHeight="13"/>
  <sheetData>
    <row r="1" spans="1:52">
      <c r="A1" t="s">
        <v>4492</v>
      </c>
      <c r="B1" s="2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4500</v>
      </c>
      <c r="N1" t="s">
        <v>3872</v>
      </c>
      <c r="O1" t="s">
        <v>4470</v>
      </c>
      <c r="P1" t="s">
        <v>4471</v>
      </c>
      <c r="Q1" t="s">
        <v>4472</v>
      </c>
      <c r="R1" t="s">
        <v>4473</v>
      </c>
      <c r="S1" t="s">
        <v>4474</v>
      </c>
      <c r="T1" t="s">
        <v>4475</v>
      </c>
      <c r="U1" t="s">
        <v>4476</v>
      </c>
      <c r="V1" t="s">
        <v>4477</v>
      </c>
      <c r="W1" t="s">
        <v>4504</v>
      </c>
      <c r="X1" t="s">
        <v>4505</v>
      </c>
      <c r="Y1" t="s">
        <v>4506</v>
      </c>
      <c r="Z1" t="s">
        <v>4507</v>
      </c>
      <c r="AA1" t="s">
        <v>4508</v>
      </c>
      <c r="AB1" t="s">
        <v>4509</v>
      </c>
      <c r="AC1" t="s">
        <v>4510</v>
      </c>
      <c r="AD1" t="s">
        <v>4511</v>
      </c>
      <c r="AE1" t="s">
        <v>4512</v>
      </c>
      <c r="AF1" t="s">
        <v>4410</v>
      </c>
      <c r="AG1" t="s">
        <v>4411</v>
      </c>
      <c r="AH1" t="s">
        <v>4412</v>
      </c>
      <c r="AI1" t="s">
        <v>4413</v>
      </c>
      <c r="AJ1" t="s">
        <v>4414</v>
      </c>
      <c r="AK1" t="s">
        <v>4415</v>
      </c>
      <c r="AL1" t="s">
        <v>4416</v>
      </c>
      <c r="AM1" t="s">
        <v>4417</v>
      </c>
      <c r="AN1" t="s">
        <v>4418</v>
      </c>
      <c r="AO1" t="s">
        <v>4444</v>
      </c>
      <c r="AP1" t="s">
        <v>4445</v>
      </c>
      <c r="AQ1" t="s">
        <v>4446</v>
      </c>
      <c r="AR1" t="s">
        <v>4447</v>
      </c>
      <c r="AS1" t="s">
        <v>4448</v>
      </c>
      <c r="AT1" t="s">
        <v>4449</v>
      </c>
      <c r="AU1" t="s">
        <v>4450</v>
      </c>
      <c r="AV1" t="s">
        <v>4451</v>
      </c>
      <c r="AW1" t="s">
        <v>4465</v>
      </c>
      <c r="AX1" t="s">
        <v>4466</v>
      </c>
      <c r="AY1" t="s">
        <v>4467</v>
      </c>
      <c r="AZ1" t="s">
        <v>4468</v>
      </c>
    </row>
    <row r="2" spans="1:52">
      <c r="A2" t="s">
        <v>1124</v>
      </c>
      <c r="B2" s="3">
        <v>72</v>
      </c>
      <c r="C2">
        <v>1930</v>
      </c>
      <c r="D2">
        <v>11</v>
      </c>
      <c r="E2" t="s">
        <v>4369</v>
      </c>
      <c r="F2">
        <v>5</v>
      </c>
      <c r="G2">
        <v>2</v>
      </c>
      <c r="H2">
        <v>2</v>
      </c>
      <c r="I2" t="s">
        <v>4311</v>
      </c>
      <c r="J2" t="str">
        <f t="shared" ref="J2:J33" si="0">IF(S2&gt;V2,Q2,IF(V2&gt;Y2,T2, W2))</f>
        <v>BANKHEAD, JOHN H</v>
      </c>
      <c r="K2">
        <f t="shared" ref="K2:K33" si="1">(S2+V2+Y2+AB2+AE2+AH2+AK2+AN2+AQ2+AT2+AW2)</f>
        <v>252847</v>
      </c>
      <c r="L2">
        <f t="shared" ref="L2:L33" si="2">IF(S2&gt;V2, S2, IF(V2&gt;Y2, V2, Y2))</f>
        <v>150985</v>
      </c>
      <c r="M2" t="s">
        <v>3751</v>
      </c>
      <c r="N2">
        <f t="shared" ref="N2:N33" si="3">IF(S2&gt;V2, R2, IF(V2&gt;Y2, U2, X2))</f>
        <v>100</v>
      </c>
      <c r="O2">
        <f t="shared" ref="O2:O33" si="4">S2-V2</f>
        <v>150985</v>
      </c>
      <c r="P2">
        <f t="shared" ref="P2:P33" si="5">O2/K2</f>
        <v>0.59713977227335113</v>
      </c>
      <c r="Q2" t="s">
        <v>1933</v>
      </c>
      <c r="R2">
        <v>100</v>
      </c>
      <c r="S2">
        <v>150985</v>
      </c>
      <c r="W2" t="s">
        <v>1287</v>
      </c>
      <c r="X2">
        <v>328</v>
      </c>
      <c r="Y2">
        <v>101862</v>
      </c>
    </row>
    <row r="3" spans="1:52">
      <c r="A3" t="s">
        <v>1125</v>
      </c>
      <c r="B3" s="3">
        <v>72</v>
      </c>
      <c r="C3">
        <v>1930</v>
      </c>
      <c r="D3">
        <v>11</v>
      </c>
      <c r="E3" t="s">
        <v>4377</v>
      </c>
      <c r="F3">
        <v>5</v>
      </c>
      <c r="G3">
        <v>2</v>
      </c>
      <c r="H3">
        <v>2</v>
      </c>
      <c r="I3" t="s">
        <v>4311</v>
      </c>
      <c r="J3" t="str">
        <f t="shared" si="0"/>
        <v>ROBINSON, JOE T</v>
      </c>
      <c r="K3">
        <f t="shared" si="1"/>
        <v>141806</v>
      </c>
      <c r="L3">
        <f t="shared" si="2"/>
        <v>141806</v>
      </c>
      <c r="M3" t="s">
        <v>3751</v>
      </c>
      <c r="N3">
        <f t="shared" si="3"/>
        <v>100</v>
      </c>
      <c r="O3">
        <f t="shared" si="4"/>
        <v>141806</v>
      </c>
      <c r="P3">
        <f t="shared" si="5"/>
        <v>1</v>
      </c>
      <c r="Q3" t="s">
        <v>1288</v>
      </c>
      <c r="R3">
        <v>100</v>
      </c>
      <c r="S3">
        <v>141806</v>
      </c>
    </row>
    <row r="4" spans="1:52">
      <c r="A4" t="s">
        <v>1136</v>
      </c>
      <c r="B4" s="3">
        <v>72</v>
      </c>
      <c r="C4">
        <v>1930</v>
      </c>
      <c r="D4">
        <v>11</v>
      </c>
      <c r="E4" t="s">
        <v>4161</v>
      </c>
      <c r="F4">
        <v>5</v>
      </c>
      <c r="G4">
        <v>2</v>
      </c>
      <c r="H4">
        <v>2</v>
      </c>
      <c r="I4" t="s">
        <v>4311</v>
      </c>
      <c r="J4" t="str">
        <f t="shared" si="0"/>
        <v>COSTIGAN, EDWARD P</v>
      </c>
      <c r="K4">
        <f t="shared" si="1"/>
        <v>322348</v>
      </c>
      <c r="L4">
        <f t="shared" si="2"/>
        <v>180028</v>
      </c>
      <c r="M4" t="s">
        <v>3751</v>
      </c>
      <c r="N4">
        <f t="shared" si="3"/>
        <v>100</v>
      </c>
      <c r="O4">
        <f t="shared" si="4"/>
        <v>42541</v>
      </c>
      <c r="P4">
        <f t="shared" si="5"/>
        <v>0.13197227840718725</v>
      </c>
      <c r="Q4" t="s">
        <v>1308</v>
      </c>
      <c r="R4">
        <v>100</v>
      </c>
      <c r="S4">
        <v>180028</v>
      </c>
      <c r="T4" t="s">
        <v>1311</v>
      </c>
      <c r="U4">
        <v>200</v>
      </c>
      <c r="V4">
        <v>137487</v>
      </c>
      <c r="W4" t="s">
        <v>1307</v>
      </c>
      <c r="X4">
        <v>380</v>
      </c>
      <c r="Y4">
        <v>1745</v>
      </c>
      <c r="Z4" t="s">
        <v>1951</v>
      </c>
      <c r="AA4">
        <v>543</v>
      </c>
      <c r="AB4">
        <v>924</v>
      </c>
      <c r="AC4" t="s">
        <v>1309</v>
      </c>
      <c r="AD4">
        <v>573</v>
      </c>
      <c r="AE4">
        <v>344</v>
      </c>
      <c r="AF4" t="s">
        <v>1392</v>
      </c>
      <c r="AG4">
        <v>537</v>
      </c>
      <c r="AH4">
        <v>1367</v>
      </c>
      <c r="AI4" t="s">
        <v>1310</v>
      </c>
      <c r="AJ4">
        <v>402</v>
      </c>
      <c r="AK4">
        <v>453</v>
      </c>
    </row>
    <row r="5" spans="1:52">
      <c r="A5" t="s">
        <v>1114</v>
      </c>
      <c r="B5" s="3">
        <v>72</v>
      </c>
      <c r="C5">
        <v>1930</v>
      </c>
      <c r="D5">
        <v>11</v>
      </c>
      <c r="E5" t="s">
        <v>4227</v>
      </c>
      <c r="F5">
        <v>5</v>
      </c>
      <c r="G5">
        <v>2</v>
      </c>
      <c r="H5">
        <v>2</v>
      </c>
      <c r="I5" t="s">
        <v>4311</v>
      </c>
      <c r="J5" t="str">
        <f t="shared" si="0"/>
        <v>HASTINGS, DANIEL O</v>
      </c>
      <c r="K5">
        <f t="shared" si="1"/>
        <v>87925</v>
      </c>
      <c r="L5">
        <f t="shared" si="2"/>
        <v>47909</v>
      </c>
      <c r="M5" t="s">
        <v>3752</v>
      </c>
      <c r="N5">
        <f t="shared" si="3"/>
        <v>200</v>
      </c>
      <c r="O5">
        <f t="shared" si="4"/>
        <v>-8028</v>
      </c>
      <c r="P5">
        <f t="shared" si="5"/>
        <v>-9.1305089564970146E-2</v>
      </c>
      <c r="Q5" t="s">
        <v>1245</v>
      </c>
      <c r="R5">
        <v>100</v>
      </c>
      <c r="S5">
        <v>39881</v>
      </c>
      <c r="T5" t="s">
        <v>1823</v>
      </c>
      <c r="U5">
        <v>200</v>
      </c>
      <c r="V5">
        <v>47909</v>
      </c>
      <c r="W5" t="s">
        <v>1246</v>
      </c>
      <c r="X5">
        <v>9001</v>
      </c>
      <c r="Y5">
        <v>135</v>
      </c>
    </row>
    <row r="6" spans="1:52">
      <c r="A6" t="s">
        <v>1126</v>
      </c>
      <c r="B6" s="3">
        <v>72</v>
      </c>
      <c r="C6">
        <v>1930</v>
      </c>
      <c r="D6">
        <v>11</v>
      </c>
      <c r="E6" t="s">
        <v>4385</v>
      </c>
      <c r="F6">
        <v>5</v>
      </c>
      <c r="G6">
        <v>2</v>
      </c>
      <c r="H6">
        <v>2</v>
      </c>
      <c r="I6" t="s">
        <v>4311</v>
      </c>
      <c r="J6" t="str">
        <f t="shared" si="0"/>
        <v>HARRIS, WILLIAM J</v>
      </c>
      <c r="K6">
        <f t="shared" si="1"/>
        <v>55607</v>
      </c>
      <c r="L6">
        <f t="shared" si="2"/>
        <v>55606</v>
      </c>
      <c r="M6" t="s">
        <v>3751</v>
      </c>
      <c r="N6">
        <f t="shared" si="3"/>
        <v>100</v>
      </c>
      <c r="O6">
        <f t="shared" si="4"/>
        <v>55606</v>
      </c>
      <c r="P6">
        <f t="shared" si="5"/>
        <v>0.99998201665257969</v>
      </c>
      <c r="Q6" t="s">
        <v>1289</v>
      </c>
      <c r="R6">
        <v>100</v>
      </c>
      <c r="S6">
        <v>55606</v>
      </c>
      <c r="W6" t="s">
        <v>1290</v>
      </c>
      <c r="X6">
        <v>9001</v>
      </c>
      <c r="Y6">
        <v>1</v>
      </c>
    </row>
    <row r="7" spans="1:52">
      <c r="A7" t="s">
        <v>1118</v>
      </c>
      <c r="B7" s="3">
        <v>72</v>
      </c>
      <c r="C7">
        <v>1930</v>
      </c>
      <c r="D7">
        <v>11</v>
      </c>
      <c r="E7" t="s">
        <v>4516</v>
      </c>
      <c r="F7">
        <v>5</v>
      </c>
      <c r="G7">
        <v>2</v>
      </c>
      <c r="H7">
        <v>2</v>
      </c>
      <c r="I7" t="s">
        <v>4311</v>
      </c>
      <c r="J7" t="str">
        <f t="shared" si="0"/>
        <v>DICKINSON, L J</v>
      </c>
      <c r="K7">
        <f t="shared" si="1"/>
        <v>546514</v>
      </c>
      <c r="L7">
        <f t="shared" si="2"/>
        <v>307613</v>
      </c>
      <c r="M7" t="s">
        <v>3752</v>
      </c>
      <c r="N7">
        <f t="shared" si="3"/>
        <v>200</v>
      </c>
      <c r="O7">
        <f t="shared" si="4"/>
        <v>-72427</v>
      </c>
      <c r="P7">
        <f t="shared" si="5"/>
        <v>-0.13252542478326265</v>
      </c>
      <c r="Q7" t="s">
        <v>1061</v>
      </c>
      <c r="R7">
        <v>100</v>
      </c>
      <c r="S7">
        <v>235186</v>
      </c>
      <c r="T7" t="s">
        <v>1631</v>
      </c>
      <c r="U7">
        <v>200</v>
      </c>
      <c r="V7">
        <v>307613</v>
      </c>
      <c r="W7" t="s">
        <v>1062</v>
      </c>
      <c r="X7">
        <v>328</v>
      </c>
      <c r="Y7">
        <v>1045</v>
      </c>
      <c r="Z7" t="s">
        <v>1063</v>
      </c>
      <c r="AA7">
        <v>537</v>
      </c>
      <c r="AB7">
        <v>2668</v>
      </c>
      <c r="AD7">
        <v>9999</v>
      </c>
      <c r="AE7">
        <v>2</v>
      </c>
    </row>
    <row r="8" spans="1:52">
      <c r="A8" t="s">
        <v>1137</v>
      </c>
      <c r="B8" s="3">
        <v>72</v>
      </c>
      <c r="C8">
        <v>1930</v>
      </c>
      <c r="D8">
        <v>11</v>
      </c>
      <c r="E8" t="s">
        <v>4166</v>
      </c>
      <c r="F8">
        <v>5</v>
      </c>
      <c r="G8">
        <v>2</v>
      </c>
      <c r="H8">
        <v>2</v>
      </c>
      <c r="I8" t="s">
        <v>4311</v>
      </c>
      <c r="J8" t="str">
        <f t="shared" si="0"/>
        <v>BORAH, WILLIAM E</v>
      </c>
      <c r="K8">
        <f t="shared" si="1"/>
        <v>131100</v>
      </c>
      <c r="L8">
        <f t="shared" si="2"/>
        <v>94938</v>
      </c>
      <c r="M8" t="s">
        <v>3752</v>
      </c>
      <c r="N8">
        <f t="shared" si="3"/>
        <v>200</v>
      </c>
      <c r="O8">
        <f t="shared" si="4"/>
        <v>-58776</v>
      </c>
      <c r="P8">
        <f t="shared" si="5"/>
        <v>-0.44832951945080091</v>
      </c>
      <c r="Q8" t="s">
        <v>1312</v>
      </c>
      <c r="R8">
        <v>100</v>
      </c>
      <c r="S8">
        <v>36162</v>
      </c>
      <c r="T8" t="s">
        <v>1686</v>
      </c>
      <c r="U8">
        <v>200</v>
      </c>
      <c r="V8">
        <v>94938</v>
      </c>
    </row>
    <row r="9" spans="1:52">
      <c r="A9" t="s">
        <v>1116</v>
      </c>
      <c r="B9" s="3">
        <v>72</v>
      </c>
      <c r="C9">
        <v>1930</v>
      </c>
      <c r="D9">
        <v>11</v>
      </c>
      <c r="E9" t="s">
        <v>4268</v>
      </c>
      <c r="F9">
        <v>5</v>
      </c>
      <c r="G9">
        <v>2</v>
      </c>
      <c r="H9">
        <v>2</v>
      </c>
      <c r="I9" t="s">
        <v>4311</v>
      </c>
      <c r="J9" t="str">
        <f t="shared" si="0"/>
        <v>LEWIS, JAS HAMILTON</v>
      </c>
      <c r="K9">
        <f t="shared" si="1"/>
        <v>2237104</v>
      </c>
      <c r="L9">
        <f t="shared" si="2"/>
        <v>1432216</v>
      </c>
      <c r="M9" t="s">
        <v>3751</v>
      </c>
      <c r="N9">
        <f t="shared" si="3"/>
        <v>100</v>
      </c>
      <c r="O9">
        <f t="shared" si="4"/>
        <v>744747</v>
      </c>
      <c r="P9">
        <f t="shared" si="5"/>
        <v>0.33290674014261296</v>
      </c>
      <c r="Q9" t="s">
        <v>1253</v>
      </c>
      <c r="R9">
        <v>100</v>
      </c>
      <c r="S9">
        <v>1432216</v>
      </c>
      <c r="T9" t="s">
        <v>1254</v>
      </c>
      <c r="U9">
        <v>200</v>
      </c>
      <c r="V9">
        <v>687469</v>
      </c>
      <c r="W9" t="s">
        <v>1049</v>
      </c>
      <c r="X9">
        <v>380</v>
      </c>
      <c r="Y9">
        <v>11192</v>
      </c>
      <c r="Z9" t="s">
        <v>1050</v>
      </c>
      <c r="AA9">
        <v>526</v>
      </c>
      <c r="AB9">
        <v>723</v>
      </c>
      <c r="AC9" t="s">
        <v>1051</v>
      </c>
      <c r="AD9">
        <v>1184</v>
      </c>
      <c r="AE9">
        <v>763</v>
      </c>
      <c r="AF9" t="s">
        <v>1052</v>
      </c>
      <c r="AG9">
        <v>551</v>
      </c>
      <c r="AH9">
        <v>1078</v>
      </c>
      <c r="AI9" t="s">
        <v>1053</v>
      </c>
      <c r="AJ9">
        <v>328</v>
      </c>
      <c r="AK9">
        <v>99485</v>
      </c>
      <c r="AL9" t="s">
        <v>1054</v>
      </c>
      <c r="AM9">
        <v>542</v>
      </c>
      <c r="AN9">
        <v>1060</v>
      </c>
      <c r="AO9" t="s">
        <v>1055</v>
      </c>
      <c r="AP9">
        <v>543</v>
      </c>
      <c r="AQ9">
        <v>3118</v>
      </c>
    </row>
    <row r="10" spans="1:52">
      <c r="A10" t="s">
        <v>1119</v>
      </c>
      <c r="B10" s="3">
        <v>72</v>
      </c>
      <c r="C10">
        <v>1930</v>
      </c>
      <c r="D10">
        <v>11</v>
      </c>
      <c r="E10" t="s">
        <v>4353</v>
      </c>
      <c r="F10">
        <v>5</v>
      </c>
      <c r="G10">
        <v>2</v>
      </c>
      <c r="H10">
        <v>2</v>
      </c>
      <c r="I10" t="s">
        <v>4311</v>
      </c>
      <c r="J10" t="str">
        <f t="shared" si="0"/>
        <v>CAPPER, ARTHUR</v>
      </c>
      <c r="K10">
        <f t="shared" si="1"/>
        <v>596709</v>
      </c>
      <c r="L10">
        <f t="shared" si="2"/>
        <v>364548</v>
      </c>
      <c r="M10" t="s">
        <v>3752</v>
      </c>
      <c r="N10">
        <f t="shared" si="3"/>
        <v>200</v>
      </c>
      <c r="O10">
        <f t="shared" si="4"/>
        <v>-132387</v>
      </c>
      <c r="P10">
        <f t="shared" si="5"/>
        <v>-0.22186191259055921</v>
      </c>
      <c r="Q10" t="s">
        <v>1064</v>
      </c>
      <c r="R10">
        <v>100</v>
      </c>
      <c r="S10">
        <v>232161</v>
      </c>
      <c r="T10" t="s">
        <v>2117</v>
      </c>
      <c r="U10">
        <v>200</v>
      </c>
      <c r="V10">
        <v>364548</v>
      </c>
    </row>
    <row r="11" spans="1:52">
      <c r="A11" t="s">
        <v>1132</v>
      </c>
      <c r="B11" s="3">
        <v>72</v>
      </c>
      <c r="C11">
        <v>1930</v>
      </c>
      <c r="D11">
        <v>11</v>
      </c>
      <c r="E11" t="s">
        <v>4187</v>
      </c>
      <c r="F11">
        <v>5</v>
      </c>
      <c r="G11">
        <v>2</v>
      </c>
      <c r="H11">
        <v>2</v>
      </c>
      <c r="I11" t="s">
        <v>4311</v>
      </c>
      <c r="J11" t="str">
        <f t="shared" si="0"/>
        <v>LOGAN, MARVEL M</v>
      </c>
      <c r="K11">
        <f t="shared" si="1"/>
        <v>645928</v>
      </c>
      <c r="L11">
        <f t="shared" si="2"/>
        <v>336748</v>
      </c>
      <c r="M11" t="s">
        <v>3751</v>
      </c>
      <c r="N11">
        <f t="shared" si="3"/>
        <v>100</v>
      </c>
      <c r="O11">
        <f t="shared" si="4"/>
        <v>27568</v>
      </c>
      <c r="P11">
        <f t="shared" si="5"/>
        <v>4.2679679468919138E-2</v>
      </c>
      <c r="Q11" t="s">
        <v>1468</v>
      </c>
      <c r="R11">
        <v>100</v>
      </c>
      <c r="S11">
        <v>336748</v>
      </c>
      <c r="T11" t="s">
        <v>1297</v>
      </c>
      <c r="U11">
        <v>200</v>
      </c>
      <c r="V11">
        <v>309180</v>
      </c>
    </row>
    <row r="12" spans="1:52">
      <c r="A12" t="s">
        <v>1127</v>
      </c>
      <c r="B12" s="3">
        <v>72</v>
      </c>
      <c r="C12">
        <v>1930</v>
      </c>
      <c r="D12">
        <v>11</v>
      </c>
      <c r="E12" t="s">
        <v>4388</v>
      </c>
      <c r="F12">
        <v>5</v>
      </c>
      <c r="G12">
        <v>2</v>
      </c>
      <c r="H12">
        <v>2</v>
      </c>
      <c r="I12" t="s">
        <v>4311</v>
      </c>
      <c r="J12" t="str">
        <f t="shared" si="0"/>
        <v>LONG, HUEY P</v>
      </c>
      <c r="K12">
        <f t="shared" si="1"/>
        <v>130560</v>
      </c>
      <c r="L12">
        <f t="shared" si="2"/>
        <v>130536</v>
      </c>
      <c r="M12" t="s">
        <v>3751</v>
      </c>
      <c r="N12">
        <f t="shared" si="3"/>
        <v>100</v>
      </c>
      <c r="O12">
        <f t="shared" si="4"/>
        <v>130536</v>
      </c>
      <c r="P12">
        <f t="shared" si="5"/>
        <v>0.99981617647058818</v>
      </c>
      <c r="Q12" t="s">
        <v>1291</v>
      </c>
      <c r="R12">
        <v>100</v>
      </c>
      <c r="S12">
        <v>130536</v>
      </c>
      <c r="X12">
        <v>9999</v>
      </c>
      <c r="Y12">
        <v>24</v>
      </c>
    </row>
    <row r="13" spans="1:52">
      <c r="A13" t="s">
        <v>1111</v>
      </c>
      <c r="B13" s="3">
        <v>72</v>
      </c>
      <c r="C13">
        <v>1930</v>
      </c>
      <c r="D13">
        <v>11</v>
      </c>
      <c r="E13" t="s">
        <v>4127</v>
      </c>
      <c r="F13">
        <v>5</v>
      </c>
      <c r="G13">
        <v>2</v>
      </c>
      <c r="H13">
        <v>2</v>
      </c>
      <c r="I13" t="s">
        <v>4311</v>
      </c>
      <c r="J13" t="str">
        <f t="shared" si="0"/>
        <v>COOLIDGE, MARCUS A</v>
      </c>
      <c r="K13">
        <f t="shared" si="1"/>
        <v>1207036</v>
      </c>
      <c r="L13">
        <f t="shared" si="2"/>
        <v>651939</v>
      </c>
      <c r="M13" t="s">
        <v>3751</v>
      </c>
      <c r="N13">
        <f t="shared" si="3"/>
        <v>100</v>
      </c>
      <c r="O13">
        <f t="shared" si="4"/>
        <v>112713</v>
      </c>
      <c r="P13">
        <f t="shared" si="5"/>
        <v>9.3379982038646739E-2</v>
      </c>
      <c r="Q13" t="s">
        <v>1237</v>
      </c>
      <c r="R13">
        <v>100</v>
      </c>
      <c r="S13">
        <v>651939</v>
      </c>
      <c r="T13" t="s">
        <v>1236</v>
      </c>
      <c r="U13">
        <v>200</v>
      </c>
      <c r="V13">
        <v>539226</v>
      </c>
      <c r="W13" t="s">
        <v>1238</v>
      </c>
      <c r="X13">
        <v>505</v>
      </c>
      <c r="Y13">
        <v>4640</v>
      </c>
      <c r="Z13" t="s">
        <v>1239</v>
      </c>
      <c r="AA13">
        <v>543</v>
      </c>
      <c r="AB13">
        <v>3962</v>
      </c>
      <c r="AC13" t="s">
        <v>1240</v>
      </c>
      <c r="AD13">
        <v>380</v>
      </c>
      <c r="AE13">
        <v>7244</v>
      </c>
      <c r="AG13">
        <v>9999</v>
      </c>
      <c r="AH13">
        <v>25</v>
      </c>
    </row>
    <row r="14" spans="1:52">
      <c r="A14" t="s">
        <v>1110</v>
      </c>
      <c r="B14" s="3">
        <v>72</v>
      </c>
      <c r="C14">
        <v>1930</v>
      </c>
      <c r="D14">
        <v>11</v>
      </c>
      <c r="E14" t="s">
        <v>4338</v>
      </c>
      <c r="F14">
        <v>5</v>
      </c>
      <c r="G14">
        <v>2</v>
      </c>
      <c r="H14">
        <v>2</v>
      </c>
      <c r="I14" t="s">
        <v>4311</v>
      </c>
      <c r="J14" t="str">
        <f t="shared" si="0"/>
        <v>WHITE, WALLACE H</v>
      </c>
      <c r="K14">
        <f t="shared" si="1"/>
        <v>144823</v>
      </c>
      <c r="L14">
        <f t="shared" si="2"/>
        <v>88262</v>
      </c>
      <c r="M14" t="s">
        <v>3752</v>
      </c>
      <c r="N14">
        <f t="shared" si="3"/>
        <v>200</v>
      </c>
      <c r="O14">
        <f t="shared" si="4"/>
        <v>-31701</v>
      </c>
      <c r="P14">
        <f t="shared" si="5"/>
        <v>-0.2188947888111695</v>
      </c>
      <c r="Q14" t="s">
        <v>1235</v>
      </c>
      <c r="R14">
        <v>100</v>
      </c>
      <c r="S14">
        <v>56561</v>
      </c>
      <c r="T14" t="s">
        <v>2092</v>
      </c>
      <c r="U14">
        <v>200</v>
      </c>
      <c r="V14">
        <v>88262</v>
      </c>
    </row>
    <row r="15" spans="1:52">
      <c r="A15" t="s">
        <v>1117</v>
      </c>
      <c r="B15" s="3">
        <v>72</v>
      </c>
      <c r="C15">
        <v>1930</v>
      </c>
      <c r="D15">
        <v>11</v>
      </c>
      <c r="E15" t="s">
        <v>4142</v>
      </c>
      <c r="F15">
        <v>5</v>
      </c>
      <c r="G15">
        <v>2</v>
      </c>
      <c r="H15">
        <v>2</v>
      </c>
      <c r="I15" t="s">
        <v>4311</v>
      </c>
      <c r="J15" t="str">
        <f t="shared" si="0"/>
        <v>COUZENS, JAMES</v>
      </c>
      <c r="K15">
        <f t="shared" si="1"/>
        <v>812007</v>
      </c>
      <c r="L15">
        <f t="shared" si="2"/>
        <v>634577</v>
      </c>
      <c r="M15" t="s">
        <v>3752</v>
      </c>
      <c r="N15">
        <f t="shared" si="3"/>
        <v>200</v>
      </c>
      <c r="O15">
        <f t="shared" si="4"/>
        <v>-464820</v>
      </c>
      <c r="P15">
        <f t="shared" si="5"/>
        <v>-0.57243348887386436</v>
      </c>
      <c r="Q15" t="s">
        <v>1057</v>
      </c>
      <c r="R15">
        <v>100</v>
      </c>
      <c r="S15">
        <v>169757</v>
      </c>
      <c r="T15" t="s">
        <v>1056</v>
      </c>
      <c r="U15">
        <v>200</v>
      </c>
      <c r="V15">
        <v>634577</v>
      </c>
      <c r="W15" t="s">
        <v>1058</v>
      </c>
      <c r="X15">
        <v>380</v>
      </c>
      <c r="Y15">
        <v>2419</v>
      </c>
      <c r="Z15" t="s">
        <v>1059</v>
      </c>
      <c r="AA15">
        <v>631</v>
      </c>
      <c r="AB15">
        <v>3523</v>
      </c>
      <c r="AC15" t="s">
        <v>1060</v>
      </c>
      <c r="AD15">
        <v>361</v>
      </c>
      <c r="AE15">
        <v>1718</v>
      </c>
      <c r="AG15">
        <v>9999</v>
      </c>
      <c r="AH15">
        <v>13</v>
      </c>
    </row>
    <row r="16" spans="1:52">
      <c r="A16" t="s">
        <v>1120</v>
      </c>
      <c r="B16" s="3">
        <v>72</v>
      </c>
      <c r="C16">
        <v>1930</v>
      </c>
      <c r="D16">
        <v>11</v>
      </c>
      <c r="E16" t="s">
        <v>4093</v>
      </c>
      <c r="F16">
        <v>5</v>
      </c>
      <c r="G16">
        <v>2</v>
      </c>
      <c r="H16">
        <v>2</v>
      </c>
      <c r="I16" t="s">
        <v>4311</v>
      </c>
      <c r="J16" t="str">
        <f t="shared" si="0"/>
        <v>SCHALL, THOS D</v>
      </c>
      <c r="K16">
        <f t="shared" si="1"/>
        <v>780629</v>
      </c>
      <c r="L16">
        <f t="shared" si="2"/>
        <v>293626</v>
      </c>
      <c r="M16" t="s">
        <v>3752</v>
      </c>
      <c r="N16">
        <f t="shared" si="3"/>
        <v>200</v>
      </c>
      <c r="O16">
        <f t="shared" si="4"/>
        <v>-11608</v>
      </c>
      <c r="P16">
        <f t="shared" si="5"/>
        <v>-1.4870059913223823E-2</v>
      </c>
      <c r="Q16" t="s">
        <v>1382</v>
      </c>
      <c r="R16">
        <v>100</v>
      </c>
      <c r="S16">
        <v>282018</v>
      </c>
      <c r="T16" t="s">
        <v>1065</v>
      </c>
      <c r="U16">
        <v>200</v>
      </c>
      <c r="V16">
        <v>293626</v>
      </c>
      <c r="W16" t="s">
        <v>1635</v>
      </c>
      <c r="X16">
        <v>537</v>
      </c>
      <c r="Y16">
        <v>178671</v>
      </c>
      <c r="Z16" t="s">
        <v>1066</v>
      </c>
      <c r="AA16">
        <v>328</v>
      </c>
      <c r="AB16">
        <v>20669</v>
      </c>
      <c r="AC16" t="s">
        <v>1067</v>
      </c>
      <c r="AD16">
        <v>543</v>
      </c>
      <c r="AE16">
        <v>5645</v>
      </c>
    </row>
    <row r="17" spans="1:34">
      <c r="A17" t="s">
        <v>1128</v>
      </c>
      <c r="B17" s="3">
        <v>72</v>
      </c>
      <c r="C17">
        <v>1930</v>
      </c>
      <c r="D17">
        <v>11</v>
      </c>
      <c r="E17" t="s">
        <v>3962</v>
      </c>
      <c r="F17">
        <v>5</v>
      </c>
      <c r="G17">
        <v>2</v>
      </c>
      <c r="H17">
        <v>2</v>
      </c>
      <c r="I17" t="s">
        <v>4311</v>
      </c>
      <c r="J17" t="str">
        <f t="shared" si="0"/>
        <v>HARRISON, B P</v>
      </c>
      <c r="K17">
        <f t="shared" si="1"/>
        <v>33953</v>
      </c>
      <c r="L17">
        <f t="shared" si="2"/>
        <v>33953</v>
      </c>
      <c r="M17" t="s">
        <v>3751</v>
      </c>
      <c r="N17">
        <f t="shared" si="3"/>
        <v>100</v>
      </c>
      <c r="O17">
        <f t="shared" si="4"/>
        <v>33953</v>
      </c>
      <c r="P17">
        <f t="shared" si="5"/>
        <v>1</v>
      </c>
      <c r="Q17" t="s">
        <v>1292</v>
      </c>
      <c r="R17">
        <v>100</v>
      </c>
      <c r="S17">
        <v>33953</v>
      </c>
    </row>
    <row r="18" spans="1:34">
      <c r="A18" t="s">
        <v>1138</v>
      </c>
      <c r="B18" s="3">
        <v>72</v>
      </c>
      <c r="C18">
        <v>1930</v>
      </c>
      <c r="D18">
        <v>11</v>
      </c>
      <c r="E18" t="s">
        <v>4197</v>
      </c>
      <c r="F18">
        <v>5</v>
      </c>
      <c r="G18">
        <v>2</v>
      </c>
      <c r="H18">
        <v>2</v>
      </c>
      <c r="I18" t="s">
        <v>4311</v>
      </c>
      <c r="J18" t="str">
        <f t="shared" si="0"/>
        <v>WALSH, THOMAS J</v>
      </c>
      <c r="K18">
        <f t="shared" si="1"/>
        <v>176161</v>
      </c>
      <c r="L18">
        <f t="shared" si="2"/>
        <v>106274</v>
      </c>
      <c r="M18" t="s">
        <v>3751</v>
      </c>
      <c r="N18">
        <f t="shared" si="3"/>
        <v>100</v>
      </c>
      <c r="O18">
        <f t="shared" si="4"/>
        <v>39550</v>
      </c>
      <c r="P18">
        <f t="shared" si="5"/>
        <v>0.22451053297835502</v>
      </c>
      <c r="Q18" t="s">
        <v>1313</v>
      </c>
      <c r="R18">
        <v>100</v>
      </c>
      <c r="S18">
        <v>106274</v>
      </c>
      <c r="T18" t="s">
        <v>1314</v>
      </c>
      <c r="U18">
        <v>200</v>
      </c>
      <c r="V18">
        <v>66724</v>
      </c>
      <c r="W18" t="s">
        <v>1315</v>
      </c>
      <c r="X18">
        <v>537</v>
      </c>
      <c r="Y18">
        <v>1789</v>
      </c>
      <c r="Z18" t="s">
        <v>1440</v>
      </c>
      <c r="AA18">
        <v>380</v>
      </c>
      <c r="AB18">
        <v>1006</v>
      </c>
      <c r="AC18" t="s">
        <v>1102</v>
      </c>
      <c r="AD18">
        <v>543</v>
      </c>
      <c r="AE18">
        <v>368</v>
      </c>
    </row>
    <row r="19" spans="1:34">
      <c r="A19" t="s">
        <v>1129</v>
      </c>
      <c r="B19" s="3">
        <v>72</v>
      </c>
      <c r="C19">
        <v>1930</v>
      </c>
      <c r="D19">
        <v>11</v>
      </c>
      <c r="E19" t="s">
        <v>4394</v>
      </c>
      <c r="F19">
        <v>5</v>
      </c>
      <c r="G19">
        <v>2</v>
      </c>
      <c r="H19">
        <v>2</v>
      </c>
      <c r="I19" t="s">
        <v>4311</v>
      </c>
      <c r="J19" t="str">
        <f t="shared" si="0"/>
        <v>BAILEY, JOSIAH W</v>
      </c>
      <c r="K19">
        <f t="shared" si="1"/>
        <v>535054</v>
      </c>
      <c r="L19">
        <f t="shared" si="2"/>
        <v>324293</v>
      </c>
      <c r="M19" t="s">
        <v>3751</v>
      </c>
      <c r="N19">
        <f t="shared" si="3"/>
        <v>100</v>
      </c>
      <c r="O19">
        <f t="shared" si="4"/>
        <v>113532</v>
      </c>
      <c r="P19">
        <f t="shared" si="5"/>
        <v>0.2121879286950476</v>
      </c>
      <c r="Q19" t="s">
        <v>1936</v>
      </c>
      <c r="R19">
        <v>100</v>
      </c>
      <c r="S19">
        <v>324293</v>
      </c>
      <c r="T19" t="s">
        <v>1293</v>
      </c>
      <c r="U19">
        <v>200</v>
      </c>
      <c r="V19">
        <v>210761</v>
      </c>
    </row>
    <row r="20" spans="1:34">
      <c r="A20" t="s">
        <v>1121</v>
      </c>
      <c r="B20" s="3">
        <v>72</v>
      </c>
      <c r="C20">
        <v>1930</v>
      </c>
      <c r="D20">
        <v>11</v>
      </c>
      <c r="E20" t="s">
        <v>3953</v>
      </c>
      <c r="F20">
        <v>5</v>
      </c>
      <c r="G20">
        <v>2</v>
      </c>
      <c r="H20">
        <v>2</v>
      </c>
      <c r="I20" t="s">
        <v>4311</v>
      </c>
      <c r="J20" t="str">
        <f t="shared" si="0"/>
        <v>NORRIS, GEORGE W</v>
      </c>
      <c r="K20">
        <f t="shared" si="1"/>
        <v>434797</v>
      </c>
      <c r="L20">
        <f t="shared" si="2"/>
        <v>247118</v>
      </c>
      <c r="M20" t="s">
        <v>3752</v>
      </c>
      <c r="N20">
        <f t="shared" si="3"/>
        <v>200</v>
      </c>
      <c r="O20">
        <f t="shared" si="4"/>
        <v>-74323</v>
      </c>
      <c r="P20">
        <f t="shared" si="5"/>
        <v>-0.17093724197729054</v>
      </c>
      <c r="Q20" t="s">
        <v>1068</v>
      </c>
      <c r="R20">
        <v>100</v>
      </c>
      <c r="S20">
        <v>172795</v>
      </c>
      <c r="T20" t="s">
        <v>2124</v>
      </c>
      <c r="U20">
        <v>200</v>
      </c>
      <c r="V20">
        <v>247118</v>
      </c>
      <c r="W20" t="s">
        <v>1069</v>
      </c>
      <c r="X20">
        <v>9001</v>
      </c>
      <c r="Y20">
        <v>14884</v>
      </c>
    </row>
    <row r="21" spans="1:34">
      <c r="A21" t="s">
        <v>1112</v>
      </c>
      <c r="B21" s="3">
        <v>72</v>
      </c>
      <c r="C21">
        <v>1930</v>
      </c>
      <c r="D21">
        <v>11</v>
      </c>
      <c r="E21" t="s">
        <v>4316</v>
      </c>
      <c r="F21">
        <v>5</v>
      </c>
      <c r="G21">
        <v>2</v>
      </c>
      <c r="H21">
        <v>2</v>
      </c>
      <c r="I21" t="s">
        <v>4311</v>
      </c>
      <c r="J21" t="str">
        <f t="shared" si="0"/>
        <v>KEYES, HENRY W</v>
      </c>
      <c r="K21">
        <f t="shared" si="1"/>
        <v>124791</v>
      </c>
      <c r="L21">
        <f t="shared" si="2"/>
        <v>72225</v>
      </c>
      <c r="M21" t="s">
        <v>3752</v>
      </c>
      <c r="N21">
        <f t="shared" si="3"/>
        <v>200</v>
      </c>
      <c r="O21">
        <f t="shared" si="4"/>
        <v>-19941</v>
      </c>
      <c r="P21">
        <f t="shared" si="5"/>
        <v>-0.15979517753684161</v>
      </c>
      <c r="Q21" t="s">
        <v>1242</v>
      </c>
      <c r="R21">
        <v>100</v>
      </c>
      <c r="S21">
        <v>52284</v>
      </c>
      <c r="T21" t="s">
        <v>1241</v>
      </c>
      <c r="U21">
        <v>200</v>
      </c>
      <c r="V21">
        <v>72225</v>
      </c>
      <c r="W21" t="s">
        <v>1243</v>
      </c>
      <c r="X21">
        <v>543</v>
      </c>
      <c r="Y21">
        <v>282</v>
      </c>
    </row>
    <row r="22" spans="1:34">
      <c r="A22" t="s">
        <v>1115</v>
      </c>
      <c r="B22" s="3">
        <v>72</v>
      </c>
      <c r="C22">
        <v>1930</v>
      </c>
      <c r="D22">
        <v>11</v>
      </c>
      <c r="E22" t="s">
        <v>4132</v>
      </c>
      <c r="F22">
        <v>5</v>
      </c>
      <c r="G22">
        <v>2</v>
      </c>
      <c r="H22">
        <v>2</v>
      </c>
      <c r="I22" t="s">
        <v>4311</v>
      </c>
      <c r="J22" t="str">
        <f t="shared" si="0"/>
        <v>MORROW, DWIGHT W</v>
      </c>
      <c r="K22">
        <f t="shared" si="1"/>
        <v>1028223</v>
      </c>
      <c r="L22">
        <f t="shared" si="2"/>
        <v>601497</v>
      </c>
      <c r="M22" t="s">
        <v>3752</v>
      </c>
      <c r="N22">
        <f t="shared" si="3"/>
        <v>200</v>
      </c>
      <c r="O22">
        <f t="shared" si="4"/>
        <v>-200490</v>
      </c>
      <c r="P22">
        <f t="shared" si="5"/>
        <v>-0.19498688514067475</v>
      </c>
      <c r="Q22" t="s">
        <v>1248</v>
      </c>
      <c r="R22">
        <v>100</v>
      </c>
      <c r="S22">
        <v>401007</v>
      </c>
      <c r="T22" t="s">
        <v>1247</v>
      </c>
      <c r="U22">
        <v>200</v>
      </c>
      <c r="V22">
        <v>601497</v>
      </c>
      <c r="W22" t="s">
        <v>1249</v>
      </c>
      <c r="X22">
        <v>531</v>
      </c>
      <c r="Y22">
        <v>18903</v>
      </c>
      <c r="Z22" t="s">
        <v>1250</v>
      </c>
      <c r="AA22">
        <v>380</v>
      </c>
      <c r="AB22">
        <v>4519</v>
      </c>
      <c r="AC22" t="s">
        <v>1251</v>
      </c>
      <c r="AD22">
        <v>505</v>
      </c>
      <c r="AE22">
        <v>670</v>
      </c>
      <c r="AF22" t="s">
        <v>1252</v>
      </c>
      <c r="AG22">
        <v>543</v>
      </c>
      <c r="AH22">
        <v>1627</v>
      </c>
    </row>
    <row r="23" spans="1:34">
      <c r="A23" t="s">
        <v>1139</v>
      </c>
      <c r="B23" s="3">
        <v>72</v>
      </c>
      <c r="C23">
        <v>1930</v>
      </c>
      <c r="D23">
        <v>11</v>
      </c>
      <c r="E23" t="s">
        <v>4202</v>
      </c>
      <c r="F23">
        <v>5</v>
      </c>
      <c r="G23">
        <v>2</v>
      </c>
      <c r="H23">
        <v>2</v>
      </c>
      <c r="I23" t="s">
        <v>4311</v>
      </c>
      <c r="J23" t="str">
        <f t="shared" si="0"/>
        <v>BRATTON, SAM G</v>
      </c>
      <c r="K23">
        <f t="shared" si="1"/>
        <v>118309</v>
      </c>
      <c r="L23">
        <f t="shared" si="2"/>
        <v>69356</v>
      </c>
      <c r="M23" t="s">
        <v>3751</v>
      </c>
      <c r="N23">
        <f t="shared" si="3"/>
        <v>100</v>
      </c>
      <c r="O23">
        <f t="shared" si="4"/>
        <v>20657</v>
      </c>
      <c r="P23">
        <f t="shared" si="5"/>
        <v>0.17460210127716402</v>
      </c>
      <c r="Q23" t="s">
        <v>1104</v>
      </c>
      <c r="R23">
        <v>100</v>
      </c>
      <c r="S23">
        <v>69356</v>
      </c>
      <c r="T23" t="s">
        <v>1103</v>
      </c>
      <c r="U23">
        <v>200</v>
      </c>
      <c r="V23">
        <v>48699</v>
      </c>
      <c r="W23" t="s">
        <v>1105</v>
      </c>
      <c r="X23">
        <v>9001</v>
      </c>
      <c r="Y23">
        <v>254</v>
      </c>
    </row>
    <row r="24" spans="1:34">
      <c r="A24" t="s">
        <v>1133</v>
      </c>
      <c r="B24" s="3">
        <v>72</v>
      </c>
      <c r="C24">
        <v>1930</v>
      </c>
      <c r="D24">
        <v>11</v>
      </c>
      <c r="E24" t="s">
        <v>4362</v>
      </c>
      <c r="F24">
        <v>5</v>
      </c>
      <c r="G24">
        <v>2</v>
      </c>
      <c r="H24">
        <v>2</v>
      </c>
      <c r="I24" t="s">
        <v>4311</v>
      </c>
      <c r="J24" t="str">
        <f t="shared" si="0"/>
        <v>GORE, THOMAS P</v>
      </c>
      <c r="K24">
        <f t="shared" si="1"/>
        <v>489259</v>
      </c>
      <c r="L24">
        <f t="shared" si="2"/>
        <v>255838</v>
      </c>
      <c r="M24" t="s">
        <v>3751</v>
      </c>
      <c r="N24">
        <f t="shared" si="3"/>
        <v>100</v>
      </c>
      <c r="O24">
        <f t="shared" si="4"/>
        <v>23249</v>
      </c>
      <c r="P24">
        <f t="shared" si="5"/>
        <v>4.7518798836608013E-2</v>
      </c>
      <c r="Q24" t="s">
        <v>1083</v>
      </c>
      <c r="R24">
        <v>100</v>
      </c>
      <c r="S24">
        <v>255838</v>
      </c>
      <c r="T24" t="s">
        <v>1084</v>
      </c>
      <c r="U24">
        <v>200</v>
      </c>
      <c r="V24">
        <v>232589</v>
      </c>
      <c r="W24" t="s">
        <v>1085</v>
      </c>
      <c r="X24">
        <v>328</v>
      </c>
      <c r="Y24">
        <v>614</v>
      </c>
      <c r="Z24" t="s">
        <v>1086</v>
      </c>
      <c r="AA24">
        <v>328</v>
      </c>
      <c r="AB24">
        <v>218</v>
      </c>
    </row>
    <row r="25" spans="1:34">
      <c r="A25" t="s">
        <v>1141</v>
      </c>
      <c r="B25" s="3">
        <v>72</v>
      </c>
      <c r="C25">
        <v>1930</v>
      </c>
      <c r="D25">
        <v>11</v>
      </c>
      <c r="E25" t="s">
        <v>4297</v>
      </c>
      <c r="F25">
        <v>5</v>
      </c>
      <c r="G25">
        <v>2</v>
      </c>
      <c r="H25">
        <v>2</v>
      </c>
      <c r="I25" t="s">
        <v>4311</v>
      </c>
      <c r="J25" t="str">
        <f t="shared" si="0"/>
        <v>MCNARY, CHAS L</v>
      </c>
      <c r="K25">
        <f t="shared" si="1"/>
        <v>236376</v>
      </c>
      <c r="L25">
        <f t="shared" si="2"/>
        <v>137231</v>
      </c>
      <c r="M25" t="s">
        <v>3752</v>
      </c>
      <c r="N25">
        <f t="shared" si="3"/>
        <v>200</v>
      </c>
      <c r="O25">
        <f t="shared" si="4"/>
        <v>-71203</v>
      </c>
      <c r="P25">
        <f t="shared" si="5"/>
        <v>-0.30122770501235319</v>
      </c>
      <c r="Q25" t="s">
        <v>1109</v>
      </c>
      <c r="R25">
        <v>100</v>
      </c>
      <c r="S25">
        <v>66028</v>
      </c>
      <c r="T25" t="s">
        <v>1493</v>
      </c>
      <c r="U25">
        <v>200</v>
      </c>
      <c r="V25">
        <v>137231</v>
      </c>
      <c r="W25" t="s">
        <v>1106</v>
      </c>
      <c r="X25">
        <v>328</v>
      </c>
      <c r="Y25">
        <v>17488</v>
      </c>
      <c r="Z25" t="s">
        <v>1107</v>
      </c>
      <c r="AA25">
        <v>328</v>
      </c>
      <c r="AB25">
        <v>10573</v>
      </c>
      <c r="AC25" t="s">
        <v>1108</v>
      </c>
      <c r="AD25">
        <v>637</v>
      </c>
      <c r="AE25">
        <v>5051</v>
      </c>
      <c r="AG25">
        <v>9999</v>
      </c>
      <c r="AH25">
        <v>5</v>
      </c>
    </row>
    <row r="26" spans="1:34">
      <c r="A26" t="s">
        <v>1113</v>
      </c>
      <c r="B26" s="3">
        <v>72</v>
      </c>
      <c r="C26">
        <v>1930</v>
      </c>
      <c r="D26">
        <v>11</v>
      </c>
      <c r="E26" t="s">
        <v>4217</v>
      </c>
      <c r="F26">
        <v>5</v>
      </c>
      <c r="G26">
        <v>2</v>
      </c>
      <c r="H26">
        <v>2</v>
      </c>
      <c r="I26" t="s">
        <v>4311</v>
      </c>
      <c r="J26" t="str">
        <f t="shared" si="0"/>
        <v>METCALF, JESSE H</v>
      </c>
      <c r="K26">
        <f t="shared" si="1"/>
        <v>223084</v>
      </c>
      <c r="L26">
        <f t="shared" si="2"/>
        <v>112202</v>
      </c>
      <c r="M26" t="s">
        <v>3752</v>
      </c>
      <c r="N26">
        <f t="shared" si="3"/>
        <v>200</v>
      </c>
      <c r="O26">
        <f t="shared" si="4"/>
        <v>-2515</v>
      </c>
      <c r="P26">
        <f t="shared" si="5"/>
        <v>-1.1273780280073873E-2</v>
      </c>
      <c r="Q26" t="s">
        <v>2003</v>
      </c>
      <c r="R26">
        <v>100</v>
      </c>
      <c r="S26">
        <v>109687</v>
      </c>
      <c r="T26" t="s">
        <v>1820</v>
      </c>
      <c r="U26">
        <v>200</v>
      </c>
      <c r="V26">
        <v>112202</v>
      </c>
      <c r="W26" t="s">
        <v>1244</v>
      </c>
      <c r="X26">
        <v>505</v>
      </c>
      <c r="Y26">
        <v>1195</v>
      </c>
    </row>
    <row r="27" spans="1:34">
      <c r="A27" t="s">
        <v>1130</v>
      </c>
      <c r="B27" s="3">
        <v>72</v>
      </c>
      <c r="C27">
        <v>1930</v>
      </c>
      <c r="D27">
        <v>11</v>
      </c>
      <c r="E27" t="s">
        <v>4399</v>
      </c>
      <c r="F27">
        <v>5</v>
      </c>
      <c r="G27">
        <v>2</v>
      </c>
      <c r="H27">
        <v>2</v>
      </c>
      <c r="I27" t="s">
        <v>4311</v>
      </c>
      <c r="J27" t="str">
        <f t="shared" si="0"/>
        <v>BYRNES, JAMES F</v>
      </c>
      <c r="K27">
        <f t="shared" si="1"/>
        <v>16213</v>
      </c>
      <c r="L27">
        <f t="shared" si="2"/>
        <v>16213</v>
      </c>
      <c r="M27" t="s">
        <v>3751</v>
      </c>
      <c r="N27">
        <f t="shared" si="3"/>
        <v>100</v>
      </c>
      <c r="O27">
        <f t="shared" si="4"/>
        <v>16213</v>
      </c>
      <c r="P27">
        <f t="shared" si="5"/>
        <v>1</v>
      </c>
      <c r="Q27" t="s">
        <v>2052</v>
      </c>
      <c r="R27">
        <v>100</v>
      </c>
      <c r="S27">
        <v>16213</v>
      </c>
    </row>
    <row r="28" spans="1:34">
      <c r="A28" t="s">
        <v>1122</v>
      </c>
      <c r="B28" s="3">
        <v>72</v>
      </c>
      <c r="C28">
        <v>1930</v>
      </c>
      <c r="D28">
        <v>11</v>
      </c>
      <c r="E28" t="s">
        <v>4559</v>
      </c>
      <c r="F28">
        <v>5</v>
      </c>
      <c r="G28">
        <v>2</v>
      </c>
      <c r="H28">
        <v>2</v>
      </c>
      <c r="I28" t="s">
        <v>4311</v>
      </c>
      <c r="J28" t="str">
        <f t="shared" si="0"/>
        <v>BULOW, WILLIAM J</v>
      </c>
      <c r="K28">
        <f t="shared" si="1"/>
        <v>205912</v>
      </c>
      <c r="L28">
        <f t="shared" si="2"/>
        <v>106317</v>
      </c>
      <c r="M28" t="s">
        <v>3751</v>
      </c>
      <c r="N28">
        <f t="shared" si="3"/>
        <v>100</v>
      </c>
      <c r="O28">
        <f t="shared" si="4"/>
        <v>6722</v>
      </c>
      <c r="P28">
        <f t="shared" si="5"/>
        <v>3.2645013403784139E-2</v>
      </c>
      <c r="Q28" t="s">
        <v>1639</v>
      </c>
      <c r="R28">
        <v>100</v>
      </c>
      <c r="S28">
        <v>106317</v>
      </c>
      <c r="T28" t="s">
        <v>1070</v>
      </c>
      <c r="U28">
        <v>200</v>
      </c>
      <c r="V28">
        <v>99595</v>
      </c>
    </row>
    <row r="29" spans="1:34">
      <c r="A29" t="s">
        <v>1134</v>
      </c>
      <c r="B29" s="3">
        <v>72</v>
      </c>
      <c r="C29">
        <v>1930</v>
      </c>
      <c r="D29">
        <v>11</v>
      </c>
      <c r="E29" t="s">
        <v>4180</v>
      </c>
      <c r="F29">
        <v>5</v>
      </c>
      <c r="G29">
        <v>2</v>
      </c>
      <c r="H29">
        <v>2</v>
      </c>
      <c r="I29" t="s">
        <v>4311</v>
      </c>
      <c r="J29" t="str">
        <f t="shared" si="0"/>
        <v>HULL, CORDELL</v>
      </c>
      <c r="K29">
        <f t="shared" si="1"/>
        <v>216013</v>
      </c>
      <c r="L29">
        <f t="shared" si="2"/>
        <v>154071</v>
      </c>
      <c r="M29" t="s">
        <v>3751</v>
      </c>
      <c r="N29">
        <f t="shared" si="3"/>
        <v>100</v>
      </c>
      <c r="O29">
        <f t="shared" si="4"/>
        <v>95521</v>
      </c>
      <c r="P29">
        <f t="shared" si="5"/>
        <v>0.44220023794864199</v>
      </c>
      <c r="Q29" t="s">
        <v>1089</v>
      </c>
      <c r="R29">
        <v>100</v>
      </c>
      <c r="S29">
        <v>154071</v>
      </c>
      <c r="T29" t="s">
        <v>1088</v>
      </c>
      <c r="U29">
        <v>200</v>
      </c>
      <c r="V29">
        <v>58550</v>
      </c>
      <c r="W29" t="s">
        <v>1087</v>
      </c>
      <c r="X29">
        <v>543</v>
      </c>
      <c r="Y29">
        <v>3392</v>
      </c>
    </row>
    <row r="30" spans="1:34">
      <c r="A30" t="s">
        <v>1131</v>
      </c>
      <c r="B30" s="3">
        <v>72</v>
      </c>
      <c r="C30">
        <v>1930</v>
      </c>
      <c r="D30">
        <v>11</v>
      </c>
      <c r="E30" t="s">
        <v>3867</v>
      </c>
      <c r="F30">
        <v>5</v>
      </c>
      <c r="G30">
        <v>2</v>
      </c>
      <c r="H30">
        <v>2</v>
      </c>
      <c r="I30" t="s">
        <v>4311</v>
      </c>
      <c r="J30" t="str">
        <f t="shared" si="0"/>
        <v>SHEPPARD, MORRIS</v>
      </c>
      <c r="K30">
        <f t="shared" si="1"/>
        <v>306715</v>
      </c>
      <c r="L30">
        <f t="shared" si="2"/>
        <v>266562</v>
      </c>
      <c r="M30" t="s">
        <v>3751</v>
      </c>
      <c r="N30">
        <f t="shared" si="3"/>
        <v>100</v>
      </c>
      <c r="O30">
        <f t="shared" si="4"/>
        <v>227509</v>
      </c>
      <c r="P30">
        <f t="shared" si="5"/>
        <v>0.74176026604502554</v>
      </c>
      <c r="Q30" t="s">
        <v>1464</v>
      </c>
      <c r="R30">
        <v>100</v>
      </c>
      <c r="S30">
        <v>266562</v>
      </c>
      <c r="T30" t="s">
        <v>1294</v>
      </c>
      <c r="U30">
        <v>200</v>
      </c>
      <c r="V30">
        <v>39053</v>
      </c>
      <c r="W30" t="s">
        <v>1295</v>
      </c>
      <c r="X30">
        <v>380</v>
      </c>
      <c r="Y30">
        <v>809</v>
      </c>
      <c r="Z30" t="s">
        <v>1296</v>
      </c>
      <c r="AA30">
        <v>543</v>
      </c>
      <c r="AB30">
        <v>291</v>
      </c>
    </row>
    <row r="31" spans="1:34">
      <c r="A31" t="s">
        <v>1123</v>
      </c>
      <c r="B31" s="3">
        <v>72</v>
      </c>
      <c r="C31">
        <v>1930</v>
      </c>
      <c r="D31">
        <v>11</v>
      </c>
      <c r="E31" t="s">
        <v>4037</v>
      </c>
      <c r="F31">
        <v>5</v>
      </c>
      <c r="G31">
        <v>2</v>
      </c>
      <c r="H31">
        <v>2</v>
      </c>
      <c r="I31" t="s">
        <v>4311</v>
      </c>
      <c r="J31" t="str">
        <f t="shared" si="0"/>
        <v>GLASS, CARTER</v>
      </c>
      <c r="K31">
        <f t="shared" si="1"/>
        <v>146096</v>
      </c>
      <c r="L31">
        <f t="shared" si="2"/>
        <v>112002</v>
      </c>
      <c r="M31" t="s">
        <v>3751</v>
      </c>
      <c r="N31">
        <f t="shared" si="3"/>
        <v>100</v>
      </c>
      <c r="O31">
        <f t="shared" si="4"/>
        <v>112002</v>
      </c>
      <c r="P31">
        <f t="shared" si="5"/>
        <v>0.76663289891578146</v>
      </c>
      <c r="Q31" t="s">
        <v>1931</v>
      </c>
      <c r="R31">
        <v>100</v>
      </c>
      <c r="S31">
        <v>112002</v>
      </c>
      <c r="W31" t="s">
        <v>1071</v>
      </c>
      <c r="X31">
        <v>328</v>
      </c>
      <c r="Y31">
        <v>26091</v>
      </c>
      <c r="Z31" t="s">
        <v>1072</v>
      </c>
      <c r="AA31">
        <v>380</v>
      </c>
      <c r="AB31">
        <v>7954</v>
      </c>
      <c r="AD31">
        <v>9999</v>
      </c>
      <c r="AE31">
        <v>49</v>
      </c>
    </row>
    <row r="32" spans="1:34">
      <c r="A32" t="s">
        <v>1135</v>
      </c>
      <c r="B32" s="3">
        <v>72</v>
      </c>
      <c r="C32">
        <v>1930</v>
      </c>
      <c r="D32">
        <v>11</v>
      </c>
      <c r="E32" t="s">
        <v>4184</v>
      </c>
      <c r="F32">
        <v>5</v>
      </c>
      <c r="G32">
        <v>2</v>
      </c>
      <c r="H32">
        <v>2</v>
      </c>
      <c r="I32" t="s">
        <v>4311</v>
      </c>
      <c r="J32" t="str">
        <f t="shared" si="0"/>
        <v>NEELY, MATTHEW M</v>
      </c>
      <c r="K32">
        <f t="shared" si="1"/>
        <v>553187</v>
      </c>
      <c r="L32">
        <f t="shared" si="2"/>
        <v>342467</v>
      </c>
      <c r="M32" t="s">
        <v>3751</v>
      </c>
      <c r="N32">
        <f t="shared" si="3"/>
        <v>100</v>
      </c>
      <c r="O32">
        <f t="shared" si="4"/>
        <v>133040</v>
      </c>
      <c r="P32">
        <f t="shared" si="5"/>
        <v>0.24049733634376802</v>
      </c>
      <c r="Q32" t="s">
        <v>2378</v>
      </c>
      <c r="R32">
        <v>100</v>
      </c>
      <c r="S32">
        <v>342467</v>
      </c>
      <c r="T32" t="s">
        <v>1091</v>
      </c>
      <c r="U32">
        <v>200</v>
      </c>
      <c r="V32">
        <v>209427</v>
      </c>
      <c r="W32" t="s">
        <v>1090</v>
      </c>
      <c r="X32">
        <v>361</v>
      </c>
      <c r="Y32">
        <v>1293</v>
      </c>
    </row>
    <row r="33" spans="1:22">
      <c r="A33" t="s">
        <v>1140</v>
      </c>
      <c r="B33" s="3">
        <v>72</v>
      </c>
      <c r="C33">
        <v>1930</v>
      </c>
      <c r="D33">
        <v>11</v>
      </c>
      <c r="E33" t="s">
        <v>4081</v>
      </c>
      <c r="F33">
        <v>5</v>
      </c>
      <c r="G33">
        <v>2</v>
      </c>
      <c r="H33">
        <v>2</v>
      </c>
      <c r="I33" t="s">
        <v>4311</v>
      </c>
      <c r="J33" t="str">
        <f t="shared" si="0"/>
        <v>CAREY, ROBERT D</v>
      </c>
      <c r="K33">
        <f t="shared" si="1"/>
        <v>73885</v>
      </c>
      <c r="L33">
        <f t="shared" si="2"/>
        <v>43626</v>
      </c>
      <c r="M33" t="s">
        <v>3752</v>
      </c>
      <c r="N33">
        <f t="shared" si="3"/>
        <v>200</v>
      </c>
      <c r="O33">
        <f t="shared" si="4"/>
        <v>-13367</v>
      </c>
      <c r="P33">
        <f t="shared" si="5"/>
        <v>-0.18091628882723151</v>
      </c>
      <c r="Q33" t="s">
        <v>1959</v>
      </c>
      <c r="R33">
        <v>100</v>
      </c>
      <c r="S33">
        <v>30259</v>
      </c>
      <c r="T33" t="s">
        <v>1692</v>
      </c>
      <c r="U33">
        <v>200</v>
      </c>
      <c r="V33">
        <v>43626</v>
      </c>
    </row>
    <row r="34" spans="1:22">
      <c r="B34" s="3"/>
    </row>
    <row r="35" spans="1:22">
      <c r="B35" s="3"/>
    </row>
    <row r="36" spans="1:22">
      <c r="B36" s="3"/>
    </row>
  </sheetData>
  <sortState ref="A2:AZ36">
    <sortCondition ref="E2:E36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J33"/>
  <sheetViews>
    <sheetView workbookViewId="0">
      <selection activeCell="A3" sqref="A3"/>
    </sheetView>
  </sheetViews>
  <sheetFormatPr baseColWidth="10" defaultRowHeight="13"/>
  <sheetData>
    <row r="1" spans="1:166">
      <c r="A1" t="s">
        <v>4492</v>
      </c>
      <c r="B1" s="2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4500</v>
      </c>
      <c r="N1" t="s">
        <v>3872</v>
      </c>
      <c r="O1" t="s">
        <v>4470</v>
      </c>
      <c r="P1" t="s">
        <v>4471</v>
      </c>
      <c r="Q1" t="s">
        <v>4472</v>
      </c>
      <c r="R1" t="s">
        <v>4473</v>
      </c>
      <c r="S1" t="s">
        <v>4474</v>
      </c>
      <c r="T1" t="s">
        <v>4475</v>
      </c>
      <c r="U1" t="s">
        <v>4476</v>
      </c>
      <c r="V1" t="s">
        <v>4477</v>
      </c>
      <c r="W1" t="s">
        <v>4504</v>
      </c>
      <c r="X1" t="s">
        <v>4505</v>
      </c>
      <c r="Y1" t="s">
        <v>4506</v>
      </c>
      <c r="Z1" t="s">
        <v>4507</v>
      </c>
      <c r="AA1" t="s">
        <v>4508</v>
      </c>
      <c r="AB1" t="s">
        <v>4509</v>
      </c>
      <c r="AC1" t="s">
        <v>4510</v>
      </c>
      <c r="AD1" t="s">
        <v>4511</v>
      </c>
      <c r="AE1" t="s">
        <v>4512</v>
      </c>
      <c r="AF1" t="s">
        <v>4410</v>
      </c>
      <c r="AG1" t="s">
        <v>4411</v>
      </c>
      <c r="AH1" t="s">
        <v>4412</v>
      </c>
      <c r="AI1" t="s">
        <v>4413</v>
      </c>
      <c r="AJ1" t="s">
        <v>4414</v>
      </c>
      <c r="AK1" t="s">
        <v>4415</v>
      </c>
      <c r="AL1" t="s">
        <v>4416</v>
      </c>
      <c r="AM1" t="s">
        <v>4417</v>
      </c>
      <c r="AN1" t="s">
        <v>4418</v>
      </c>
      <c r="AO1" t="s">
        <v>4444</v>
      </c>
      <c r="AP1" t="s">
        <v>4445</v>
      </c>
      <c r="AQ1" t="s">
        <v>4446</v>
      </c>
      <c r="AR1" t="s">
        <v>4447</v>
      </c>
      <c r="AS1" t="s">
        <v>4448</v>
      </c>
      <c r="AT1" t="s">
        <v>4449</v>
      </c>
      <c r="AU1" t="s">
        <v>4450</v>
      </c>
      <c r="AV1" t="s">
        <v>4451</v>
      </c>
      <c r="AW1" t="s">
        <v>4465</v>
      </c>
      <c r="AX1" t="s">
        <v>4466</v>
      </c>
      <c r="AY1" t="s">
        <v>4467</v>
      </c>
      <c r="AZ1" t="s">
        <v>4468</v>
      </c>
      <c r="BA1" t="s">
        <v>71</v>
      </c>
      <c r="BB1" t="s">
        <v>72</v>
      </c>
      <c r="BC1" t="s">
        <v>73</v>
      </c>
      <c r="BD1" t="s">
        <v>74</v>
      </c>
      <c r="BE1" t="s">
        <v>75</v>
      </c>
      <c r="BF1" t="s">
        <v>76</v>
      </c>
      <c r="BG1" t="s">
        <v>247</v>
      </c>
      <c r="BH1" t="s">
        <v>248</v>
      </c>
      <c r="BI1" t="s">
        <v>249</v>
      </c>
      <c r="BJ1" t="s">
        <v>250</v>
      </c>
      <c r="BK1" t="s">
        <v>251</v>
      </c>
      <c r="BL1" t="s">
        <v>252</v>
      </c>
      <c r="BM1" t="s">
        <v>253</v>
      </c>
      <c r="BN1" t="s">
        <v>254</v>
      </c>
      <c r="BO1" t="s">
        <v>255</v>
      </c>
      <c r="BP1" t="s">
        <v>256</v>
      </c>
      <c r="BQ1" t="s">
        <v>78</v>
      </c>
      <c r="BR1" t="s">
        <v>79</v>
      </c>
      <c r="BS1" t="s">
        <v>80</v>
      </c>
      <c r="BT1" t="s">
        <v>81</v>
      </c>
      <c r="BU1" t="s">
        <v>82</v>
      </c>
      <c r="BV1" t="s">
        <v>83</v>
      </c>
      <c r="BW1" t="s">
        <v>84</v>
      </c>
      <c r="BX1" t="s">
        <v>85</v>
      </c>
      <c r="BY1" t="s">
        <v>86</v>
      </c>
      <c r="BZ1" t="s">
        <v>269</v>
      </c>
      <c r="CA1" t="s">
        <v>270</v>
      </c>
      <c r="CB1" t="s">
        <v>271</v>
      </c>
      <c r="CC1" t="s">
        <v>272</v>
      </c>
      <c r="CD1" t="s">
        <v>273</v>
      </c>
      <c r="CE1" t="s">
        <v>274</v>
      </c>
      <c r="CF1" t="s">
        <v>275</v>
      </c>
      <c r="CG1" t="s">
        <v>276</v>
      </c>
      <c r="CH1" t="s">
        <v>87</v>
      </c>
      <c r="CI1" t="s">
        <v>88</v>
      </c>
      <c r="CJ1" t="s">
        <v>89</v>
      </c>
      <c r="CK1" t="s">
        <v>90</v>
      </c>
      <c r="CL1" t="s">
        <v>91</v>
      </c>
      <c r="CM1" t="s">
        <v>92</v>
      </c>
      <c r="CN1" t="s">
        <v>93</v>
      </c>
      <c r="CO1" t="s">
        <v>94</v>
      </c>
      <c r="CP1" t="s">
        <v>95</v>
      </c>
      <c r="CQ1" t="s">
        <v>96</v>
      </c>
      <c r="CR1" t="s">
        <v>97</v>
      </c>
      <c r="CS1" t="s">
        <v>98</v>
      </c>
      <c r="CT1" t="s">
        <v>99</v>
      </c>
      <c r="CU1" t="s">
        <v>100</v>
      </c>
      <c r="CV1" t="s">
        <v>101</v>
      </c>
      <c r="CW1" t="s">
        <v>102</v>
      </c>
      <c r="CX1" t="s">
        <v>103</v>
      </c>
      <c r="CY1" t="s">
        <v>104</v>
      </c>
      <c r="CZ1" t="s">
        <v>105</v>
      </c>
      <c r="DA1" t="s">
        <v>106</v>
      </c>
      <c r="DB1" t="s">
        <v>107</v>
      </c>
      <c r="DC1" t="s">
        <v>108</v>
      </c>
      <c r="DD1" t="s">
        <v>109</v>
      </c>
      <c r="DE1" t="s">
        <v>110</v>
      </c>
      <c r="DF1" t="s">
        <v>111</v>
      </c>
      <c r="DG1" t="s">
        <v>112</v>
      </c>
      <c r="DH1" t="s">
        <v>113</v>
      </c>
      <c r="DI1" t="s">
        <v>114</v>
      </c>
      <c r="DJ1" t="s">
        <v>115</v>
      </c>
      <c r="DK1" t="s">
        <v>116</v>
      </c>
      <c r="DL1" t="s">
        <v>117</v>
      </c>
      <c r="DM1" t="s">
        <v>118</v>
      </c>
      <c r="DN1" t="s">
        <v>119</v>
      </c>
      <c r="DO1" t="s">
        <v>147</v>
      </c>
      <c r="DP1" t="s">
        <v>148</v>
      </c>
      <c r="DQ1" t="s">
        <v>149</v>
      </c>
      <c r="DR1" t="s">
        <v>150</v>
      </c>
      <c r="DS1" t="s">
        <v>151</v>
      </c>
      <c r="DT1" t="s">
        <v>152</v>
      </c>
      <c r="DU1" t="s">
        <v>153</v>
      </c>
      <c r="DV1" t="s">
        <v>154</v>
      </c>
      <c r="DW1" t="s">
        <v>155</v>
      </c>
      <c r="DX1" t="s">
        <v>156</v>
      </c>
      <c r="DY1" t="s">
        <v>168</v>
      </c>
      <c r="DZ1" t="s">
        <v>169</v>
      </c>
      <c r="EA1" t="s">
        <v>170</v>
      </c>
      <c r="EB1" t="s">
        <v>171</v>
      </c>
      <c r="EC1" t="s">
        <v>172</v>
      </c>
      <c r="ED1" t="s">
        <v>173</v>
      </c>
      <c r="EE1" t="s">
        <v>174</v>
      </c>
      <c r="EF1" t="s">
        <v>175</v>
      </c>
      <c r="EG1" t="s">
        <v>0</v>
      </c>
      <c r="EH1" t="s">
        <v>1</v>
      </c>
      <c r="EI1" t="s">
        <v>2</v>
      </c>
      <c r="EJ1" t="s">
        <v>3</v>
      </c>
      <c r="EK1" t="s">
        <v>4</v>
      </c>
      <c r="EL1" t="s">
        <v>5</v>
      </c>
      <c r="EM1" t="s">
        <v>6</v>
      </c>
      <c r="EN1" t="s">
        <v>7</v>
      </c>
      <c r="EO1" t="s">
        <v>8</v>
      </c>
      <c r="EP1" t="s">
        <v>9</v>
      </c>
      <c r="EQ1" t="s">
        <v>10</v>
      </c>
      <c r="ER1" t="s">
        <v>11</v>
      </c>
      <c r="ES1" t="s">
        <v>12</v>
      </c>
      <c r="ET1" t="s">
        <v>13</v>
      </c>
      <c r="EU1" t="s">
        <v>14</v>
      </c>
      <c r="EV1" t="s">
        <v>15</v>
      </c>
      <c r="EW1" t="s">
        <v>16</v>
      </c>
      <c r="EX1" t="s">
        <v>17</v>
      </c>
      <c r="EY1" t="s">
        <v>18</v>
      </c>
      <c r="EZ1" t="s">
        <v>19</v>
      </c>
      <c r="FA1" t="s">
        <v>20</v>
      </c>
      <c r="FB1" t="s">
        <v>4416</v>
      </c>
      <c r="FC1" t="s">
        <v>21</v>
      </c>
      <c r="FD1" t="s">
        <v>22</v>
      </c>
      <c r="FE1" t="s">
        <v>23</v>
      </c>
      <c r="FF1" t="s">
        <v>24</v>
      </c>
      <c r="FG1" t="s">
        <v>25</v>
      </c>
      <c r="FH1" t="s">
        <v>26</v>
      </c>
      <c r="FI1" t="s">
        <v>27</v>
      </c>
      <c r="FJ1" t="s">
        <v>28</v>
      </c>
    </row>
    <row r="2" spans="1:166">
      <c r="A2" t="s">
        <v>1217</v>
      </c>
      <c r="B2" s="3">
        <v>73</v>
      </c>
      <c r="C2">
        <v>1932</v>
      </c>
      <c r="D2">
        <v>11</v>
      </c>
      <c r="E2" t="s">
        <v>4369</v>
      </c>
      <c r="F2">
        <v>6</v>
      </c>
      <c r="G2">
        <v>2</v>
      </c>
      <c r="H2">
        <v>3</v>
      </c>
      <c r="I2" t="s">
        <v>4311</v>
      </c>
      <c r="J2" t="s">
        <v>1324</v>
      </c>
      <c r="K2">
        <v>243040</v>
      </c>
      <c r="L2">
        <v>209614</v>
      </c>
      <c r="M2" t="s">
        <v>3751</v>
      </c>
      <c r="N2">
        <v>100</v>
      </c>
      <c r="O2">
        <v>176189</v>
      </c>
      <c r="P2">
        <v>0.72493828176431863</v>
      </c>
      <c r="Q2" t="s">
        <v>1324</v>
      </c>
      <c r="R2">
        <v>100</v>
      </c>
      <c r="S2">
        <v>209614</v>
      </c>
      <c r="T2" t="s">
        <v>1325</v>
      </c>
      <c r="U2">
        <v>200</v>
      </c>
      <c r="V2">
        <v>33425</v>
      </c>
      <c r="W2" t="s">
        <v>1326</v>
      </c>
      <c r="X2">
        <v>9001</v>
      </c>
      <c r="Y2">
        <v>1</v>
      </c>
    </row>
    <row r="3" spans="1:166">
      <c r="A3" t="s">
        <v>1218</v>
      </c>
      <c r="B3" s="3">
        <v>73</v>
      </c>
      <c r="C3">
        <v>1932</v>
      </c>
      <c r="D3">
        <v>11</v>
      </c>
      <c r="E3" t="s">
        <v>4377</v>
      </c>
      <c r="F3">
        <v>6</v>
      </c>
      <c r="G3">
        <v>2</v>
      </c>
      <c r="H3">
        <v>3</v>
      </c>
      <c r="I3" t="s">
        <v>4311</v>
      </c>
      <c r="J3" t="s">
        <v>1733</v>
      </c>
      <c r="K3">
        <v>205392</v>
      </c>
      <c r="L3">
        <v>183795</v>
      </c>
      <c r="M3" t="s">
        <v>3751</v>
      </c>
      <c r="N3">
        <v>100</v>
      </c>
      <c r="O3">
        <v>162198</v>
      </c>
      <c r="P3">
        <v>0.7896996961906988</v>
      </c>
      <c r="Q3" t="s">
        <v>1733</v>
      </c>
      <c r="R3">
        <v>100</v>
      </c>
      <c r="S3">
        <v>183795</v>
      </c>
      <c r="T3" t="s">
        <v>1327</v>
      </c>
      <c r="U3">
        <v>200</v>
      </c>
      <c r="V3">
        <v>21597</v>
      </c>
    </row>
    <row r="4" spans="1:166">
      <c r="A4" t="s">
        <v>1227</v>
      </c>
      <c r="B4" s="3">
        <v>73</v>
      </c>
      <c r="C4">
        <v>1932</v>
      </c>
      <c r="D4">
        <v>11</v>
      </c>
      <c r="E4" t="s">
        <v>4153</v>
      </c>
      <c r="F4">
        <v>6</v>
      </c>
      <c r="G4">
        <v>2</v>
      </c>
      <c r="H4">
        <v>3</v>
      </c>
      <c r="I4" t="s">
        <v>4311</v>
      </c>
      <c r="J4" t="s">
        <v>2879</v>
      </c>
      <c r="K4">
        <v>111463</v>
      </c>
      <c r="L4">
        <v>74310</v>
      </c>
      <c r="M4" t="s">
        <v>3751</v>
      </c>
      <c r="N4">
        <v>100</v>
      </c>
      <c r="O4">
        <v>38573</v>
      </c>
      <c r="P4">
        <v>0.34606102473466532</v>
      </c>
      <c r="Q4" t="s">
        <v>2879</v>
      </c>
      <c r="R4">
        <v>100</v>
      </c>
      <c r="S4">
        <v>74310</v>
      </c>
      <c r="T4" t="s">
        <v>1388</v>
      </c>
      <c r="U4">
        <v>200</v>
      </c>
      <c r="V4">
        <v>35737</v>
      </c>
      <c r="W4" t="s">
        <v>1389</v>
      </c>
      <c r="X4">
        <v>543</v>
      </c>
      <c r="Y4">
        <v>306</v>
      </c>
      <c r="Z4" t="s">
        <v>1390</v>
      </c>
      <c r="AA4">
        <v>380</v>
      </c>
      <c r="AB4">
        <v>1110</v>
      </c>
    </row>
    <row r="5" spans="1:166">
      <c r="A5" t="s">
        <v>1232</v>
      </c>
      <c r="B5" s="3">
        <v>73</v>
      </c>
      <c r="C5">
        <v>1932</v>
      </c>
      <c r="D5">
        <v>11</v>
      </c>
      <c r="E5" t="s">
        <v>4291</v>
      </c>
      <c r="F5">
        <v>6</v>
      </c>
      <c r="G5">
        <v>2</v>
      </c>
      <c r="H5">
        <v>3</v>
      </c>
      <c r="I5" t="s">
        <v>4311</v>
      </c>
      <c r="J5" t="s">
        <v>1193</v>
      </c>
      <c r="K5">
        <v>2173834</v>
      </c>
      <c r="L5">
        <v>943164</v>
      </c>
      <c r="M5" t="s">
        <v>3751</v>
      </c>
      <c r="N5">
        <v>100</v>
      </c>
      <c r="O5">
        <v>273488</v>
      </c>
      <c r="P5">
        <v>0.1258090544172186</v>
      </c>
      <c r="Q5" t="s">
        <v>1193</v>
      </c>
      <c r="R5">
        <v>100</v>
      </c>
      <c r="S5">
        <v>943164</v>
      </c>
      <c r="T5" t="s">
        <v>1192</v>
      </c>
      <c r="U5">
        <v>200</v>
      </c>
      <c r="V5">
        <v>669676</v>
      </c>
      <c r="W5" t="s">
        <v>1194</v>
      </c>
      <c r="X5">
        <v>361</v>
      </c>
      <c r="Y5">
        <v>560088</v>
      </c>
      <c r="Z5" t="s">
        <v>1436</v>
      </c>
      <c r="AA5">
        <v>9001</v>
      </c>
      <c r="AB5">
        <v>466</v>
      </c>
      <c r="AD5">
        <v>9999</v>
      </c>
      <c r="AE5">
        <v>440</v>
      </c>
    </row>
    <row r="6" spans="1:166">
      <c r="A6" t="s">
        <v>1228</v>
      </c>
      <c r="B6" s="3">
        <v>73</v>
      </c>
      <c r="C6">
        <v>1932</v>
      </c>
      <c r="D6">
        <v>11</v>
      </c>
      <c r="E6" t="s">
        <v>4161</v>
      </c>
      <c r="F6">
        <v>6</v>
      </c>
      <c r="G6">
        <v>2</v>
      </c>
      <c r="H6">
        <v>3</v>
      </c>
      <c r="I6" t="s">
        <v>4311</v>
      </c>
      <c r="J6" t="s">
        <v>1756</v>
      </c>
      <c r="K6">
        <v>436339</v>
      </c>
      <c r="L6">
        <v>226516</v>
      </c>
      <c r="M6" t="s">
        <v>3751</v>
      </c>
      <c r="N6">
        <v>100</v>
      </c>
      <c r="O6">
        <v>27997</v>
      </c>
      <c r="P6">
        <v>6.4163414226094853E-2</v>
      </c>
      <c r="Q6" t="s">
        <v>1756</v>
      </c>
      <c r="R6">
        <v>100</v>
      </c>
      <c r="S6">
        <v>226516</v>
      </c>
      <c r="T6" t="s">
        <v>1391</v>
      </c>
      <c r="U6">
        <v>200</v>
      </c>
      <c r="V6">
        <v>198519</v>
      </c>
      <c r="W6" t="s">
        <v>1392</v>
      </c>
      <c r="X6">
        <v>537</v>
      </c>
      <c r="Y6">
        <v>1814</v>
      </c>
      <c r="Z6" t="s">
        <v>1393</v>
      </c>
      <c r="AA6">
        <v>543</v>
      </c>
      <c r="AB6">
        <v>858</v>
      </c>
      <c r="AC6" t="s">
        <v>2077</v>
      </c>
      <c r="AD6">
        <v>380</v>
      </c>
      <c r="AE6">
        <v>8632</v>
      </c>
    </row>
    <row r="7" spans="1:166">
      <c r="A7" t="s">
        <v>1411</v>
      </c>
      <c r="B7" s="3">
        <v>73</v>
      </c>
      <c r="C7">
        <v>1932</v>
      </c>
      <c r="D7">
        <v>11</v>
      </c>
      <c r="E7" t="s">
        <v>4310</v>
      </c>
      <c r="F7">
        <v>6</v>
      </c>
      <c r="G7">
        <v>2</v>
      </c>
      <c r="H7">
        <v>3</v>
      </c>
      <c r="I7" t="s">
        <v>4311</v>
      </c>
      <c r="J7" t="s">
        <v>1909</v>
      </c>
      <c r="K7">
        <v>582405</v>
      </c>
      <c r="L7">
        <v>282327</v>
      </c>
      <c r="M7" t="s">
        <v>3751</v>
      </c>
      <c r="N7">
        <v>100</v>
      </c>
      <c r="O7">
        <v>4266</v>
      </c>
      <c r="P7">
        <v>7.3247997527493757E-3</v>
      </c>
      <c r="Q7" t="s">
        <v>1909</v>
      </c>
      <c r="R7">
        <v>100</v>
      </c>
      <c r="S7">
        <v>282327</v>
      </c>
      <c r="T7" t="s">
        <v>1276</v>
      </c>
      <c r="U7">
        <v>200</v>
      </c>
      <c r="V7">
        <v>278061</v>
      </c>
      <c r="W7" t="s">
        <v>1277</v>
      </c>
      <c r="X7">
        <v>380</v>
      </c>
      <c r="Y7">
        <v>19774</v>
      </c>
      <c r="Z7" t="s">
        <v>1278</v>
      </c>
      <c r="AA7">
        <v>505</v>
      </c>
      <c r="AB7">
        <v>2243</v>
      </c>
    </row>
    <row r="8" spans="1:166">
      <c r="A8" t="s">
        <v>1219</v>
      </c>
      <c r="B8" s="3">
        <v>73</v>
      </c>
      <c r="C8">
        <v>1932</v>
      </c>
      <c r="D8">
        <v>11</v>
      </c>
      <c r="E8" t="s">
        <v>4381</v>
      </c>
      <c r="F8">
        <v>6</v>
      </c>
      <c r="G8">
        <v>2</v>
      </c>
      <c r="H8">
        <v>3</v>
      </c>
      <c r="I8" t="s">
        <v>4311</v>
      </c>
      <c r="J8" t="s">
        <v>1328</v>
      </c>
      <c r="K8">
        <v>205110</v>
      </c>
      <c r="L8">
        <v>204651</v>
      </c>
      <c r="M8" t="s">
        <v>3751</v>
      </c>
      <c r="N8">
        <v>100</v>
      </c>
      <c r="O8">
        <v>204651</v>
      </c>
      <c r="P8">
        <v>0.9977621763931549</v>
      </c>
      <c r="Q8" t="s">
        <v>1328</v>
      </c>
      <c r="R8">
        <v>100</v>
      </c>
      <c r="S8">
        <v>204651</v>
      </c>
      <c r="W8" t="s">
        <v>1329</v>
      </c>
      <c r="X8">
        <v>9018</v>
      </c>
      <c r="Y8">
        <v>2</v>
      </c>
      <c r="Z8" t="s">
        <v>1330</v>
      </c>
      <c r="AA8">
        <v>9002</v>
      </c>
      <c r="AB8">
        <v>1</v>
      </c>
      <c r="AC8" t="s">
        <v>1331</v>
      </c>
      <c r="AD8">
        <v>9034</v>
      </c>
      <c r="AE8">
        <v>1</v>
      </c>
      <c r="AF8" t="s">
        <v>1332</v>
      </c>
      <c r="AG8">
        <v>9014</v>
      </c>
      <c r="AH8">
        <v>1</v>
      </c>
      <c r="AI8" t="s">
        <v>1333</v>
      </c>
      <c r="AJ8">
        <v>9048</v>
      </c>
      <c r="AK8">
        <v>1</v>
      </c>
      <c r="AL8" t="s">
        <v>1334</v>
      </c>
      <c r="AM8">
        <v>9017</v>
      </c>
      <c r="AN8">
        <v>10</v>
      </c>
      <c r="AO8" t="s">
        <v>1335</v>
      </c>
      <c r="AP8">
        <v>9039</v>
      </c>
      <c r="AQ8">
        <v>1</v>
      </c>
      <c r="AR8" t="s">
        <v>1336</v>
      </c>
      <c r="AS8">
        <v>9013</v>
      </c>
      <c r="AT8">
        <v>1</v>
      </c>
      <c r="AU8" t="s">
        <v>1337</v>
      </c>
      <c r="AV8">
        <v>9030</v>
      </c>
      <c r="AW8">
        <v>2</v>
      </c>
      <c r="AX8" t="s">
        <v>1338</v>
      </c>
      <c r="AY8">
        <v>9021</v>
      </c>
      <c r="AZ8">
        <v>2</v>
      </c>
      <c r="BA8" t="s">
        <v>1339</v>
      </c>
      <c r="BB8">
        <v>9033</v>
      </c>
      <c r="BC8">
        <v>1</v>
      </c>
      <c r="BD8" t="s">
        <v>1340</v>
      </c>
      <c r="BE8">
        <v>9046</v>
      </c>
      <c r="BF8">
        <v>7</v>
      </c>
      <c r="BG8" t="s">
        <v>1341</v>
      </c>
      <c r="BH8">
        <v>9016</v>
      </c>
      <c r="BI8">
        <v>1</v>
      </c>
      <c r="BJ8" t="s">
        <v>1342</v>
      </c>
      <c r="BK8">
        <v>9007</v>
      </c>
      <c r="BL8">
        <v>2</v>
      </c>
      <c r="BM8" t="s">
        <v>1343</v>
      </c>
      <c r="BN8">
        <v>9023</v>
      </c>
      <c r="BO8">
        <v>1</v>
      </c>
      <c r="BP8" t="s">
        <v>1344</v>
      </c>
      <c r="BQ8">
        <v>9027</v>
      </c>
      <c r="BR8">
        <v>1</v>
      </c>
      <c r="BS8" t="s">
        <v>1345</v>
      </c>
      <c r="BT8">
        <v>9012</v>
      </c>
      <c r="BU8">
        <v>1</v>
      </c>
      <c r="BV8" t="s">
        <v>1346</v>
      </c>
      <c r="BW8">
        <v>9035</v>
      </c>
      <c r="BX8">
        <v>1</v>
      </c>
      <c r="BY8" t="s">
        <v>1347</v>
      </c>
      <c r="BZ8">
        <v>9026</v>
      </c>
      <c r="CA8">
        <v>1</v>
      </c>
      <c r="CB8" t="s">
        <v>1348</v>
      </c>
      <c r="CC8">
        <v>9019</v>
      </c>
      <c r="CD8">
        <v>1</v>
      </c>
      <c r="CE8" t="s">
        <v>1349</v>
      </c>
      <c r="CF8">
        <v>9031</v>
      </c>
      <c r="CG8">
        <v>1</v>
      </c>
      <c r="CH8" t="s">
        <v>1350</v>
      </c>
      <c r="CI8">
        <v>9015</v>
      </c>
      <c r="CJ8">
        <v>1</v>
      </c>
      <c r="CK8" t="s">
        <v>1351</v>
      </c>
      <c r="CL8">
        <v>9041</v>
      </c>
      <c r="CM8">
        <v>1</v>
      </c>
      <c r="CN8" t="s">
        <v>1352</v>
      </c>
      <c r="CO8">
        <v>9047</v>
      </c>
      <c r="CP8">
        <v>2</v>
      </c>
      <c r="CQ8" t="s">
        <v>1353</v>
      </c>
      <c r="CR8">
        <v>9009</v>
      </c>
      <c r="CS8">
        <v>2</v>
      </c>
      <c r="CT8" t="s">
        <v>1354</v>
      </c>
      <c r="CU8">
        <v>9011</v>
      </c>
      <c r="CV8">
        <v>1</v>
      </c>
      <c r="CW8" t="s">
        <v>1355</v>
      </c>
      <c r="CX8">
        <v>9025</v>
      </c>
      <c r="CY8">
        <v>1</v>
      </c>
      <c r="CZ8" t="s">
        <v>1356</v>
      </c>
      <c r="DA8">
        <v>9010</v>
      </c>
      <c r="DB8">
        <v>1</v>
      </c>
      <c r="DC8" t="s">
        <v>1357</v>
      </c>
      <c r="DD8">
        <v>9001</v>
      </c>
      <c r="DE8">
        <v>2</v>
      </c>
      <c r="DF8" t="s">
        <v>1358</v>
      </c>
      <c r="DG8">
        <v>9020</v>
      </c>
      <c r="DH8">
        <v>5</v>
      </c>
      <c r="DI8" t="s">
        <v>1359</v>
      </c>
      <c r="DJ8">
        <v>9029</v>
      </c>
      <c r="DK8">
        <v>1</v>
      </c>
      <c r="DL8" t="s">
        <v>1153</v>
      </c>
      <c r="DM8">
        <v>9044</v>
      </c>
      <c r="DN8">
        <v>1</v>
      </c>
      <c r="DO8" t="s">
        <v>1154</v>
      </c>
      <c r="DP8">
        <v>9042</v>
      </c>
      <c r="DQ8">
        <v>1</v>
      </c>
      <c r="DR8" t="s">
        <v>1155</v>
      </c>
      <c r="DS8">
        <v>9006</v>
      </c>
      <c r="DT8">
        <v>1</v>
      </c>
      <c r="DU8" t="s">
        <v>1156</v>
      </c>
      <c r="DV8">
        <v>9045</v>
      </c>
      <c r="DW8">
        <v>1</v>
      </c>
      <c r="DX8" t="s">
        <v>1157</v>
      </c>
      <c r="DY8">
        <v>9036</v>
      </c>
      <c r="DZ8">
        <v>6</v>
      </c>
      <c r="EA8" t="s">
        <v>1158</v>
      </c>
      <c r="EB8">
        <v>9004</v>
      </c>
      <c r="EC8">
        <v>1</v>
      </c>
      <c r="ED8" t="s">
        <v>1159</v>
      </c>
      <c r="EE8">
        <v>9028</v>
      </c>
      <c r="EF8">
        <v>1</v>
      </c>
      <c r="EG8" t="s">
        <v>1160</v>
      </c>
      <c r="EH8">
        <v>9024</v>
      </c>
      <c r="EI8">
        <v>1</v>
      </c>
      <c r="EJ8" t="s">
        <v>1161</v>
      </c>
      <c r="EK8">
        <v>9043</v>
      </c>
      <c r="EL8">
        <v>1</v>
      </c>
      <c r="EM8" t="s">
        <v>1162</v>
      </c>
      <c r="EN8">
        <v>9038</v>
      </c>
      <c r="EO8">
        <v>1</v>
      </c>
      <c r="EP8" t="s">
        <v>1163</v>
      </c>
      <c r="EQ8">
        <v>9032</v>
      </c>
      <c r="ER8">
        <v>1</v>
      </c>
      <c r="ES8" t="s">
        <v>1164</v>
      </c>
      <c r="ET8">
        <v>9037</v>
      </c>
      <c r="EU8">
        <v>1</v>
      </c>
      <c r="EV8" t="s">
        <v>1165</v>
      </c>
      <c r="EW8">
        <v>9022</v>
      </c>
      <c r="EX8">
        <v>2</v>
      </c>
      <c r="EY8" t="s">
        <v>1166</v>
      </c>
      <c r="EZ8">
        <v>9008</v>
      </c>
      <c r="FA8">
        <v>3</v>
      </c>
      <c r="FB8" t="s">
        <v>1167</v>
      </c>
      <c r="FC8">
        <v>9005</v>
      </c>
      <c r="FD8">
        <v>6</v>
      </c>
      <c r="FE8" t="s">
        <v>1168</v>
      </c>
      <c r="FF8">
        <v>9040</v>
      </c>
      <c r="FG8">
        <v>1</v>
      </c>
      <c r="FH8" t="s">
        <v>1169</v>
      </c>
      <c r="FI8">
        <v>9003</v>
      </c>
      <c r="FJ8">
        <v>373</v>
      </c>
    </row>
    <row r="9" spans="1:166">
      <c r="A9" t="s">
        <v>1220</v>
      </c>
      <c r="B9" s="3">
        <v>73</v>
      </c>
      <c r="C9">
        <v>1932</v>
      </c>
      <c r="D9">
        <v>11</v>
      </c>
      <c r="E9" t="s">
        <v>4385</v>
      </c>
      <c r="F9">
        <v>6</v>
      </c>
      <c r="G9">
        <v>2</v>
      </c>
      <c r="H9">
        <v>3</v>
      </c>
      <c r="I9" t="s">
        <v>4311</v>
      </c>
      <c r="J9" t="s">
        <v>2347</v>
      </c>
      <c r="K9">
        <v>252741</v>
      </c>
      <c r="L9">
        <v>234590</v>
      </c>
      <c r="M9" t="s">
        <v>3751</v>
      </c>
      <c r="N9">
        <v>100</v>
      </c>
      <c r="O9">
        <v>216439</v>
      </c>
      <c r="P9">
        <v>0.85636679446548047</v>
      </c>
      <c r="Q9" t="s">
        <v>2347</v>
      </c>
      <c r="R9">
        <v>100</v>
      </c>
      <c r="S9">
        <v>234590</v>
      </c>
      <c r="T9" t="s">
        <v>1170</v>
      </c>
      <c r="U9">
        <v>200</v>
      </c>
      <c r="V9">
        <v>18151</v>
      </c>
    </row>
    <row r="10" spans="1:166">
      <c r="A10" t="s">
        <v>1212</v>
      </c>
      <c r="B10" s="3">
        <v>73</v>
      </c>
      <c r="C10">
        <v>1932</v>
      </c>
      <c r="D10">
        <v>11</v>
      </c>
      <c r="E10" t="s">
        <v>4516</v>
      </c>
      <c r="F10">
        <v>6</v>
      </c>
      <c r="G10">
        <v>2</v>
      </c>
      <c r="H10">
        <v>3</v>
      </c>
      <c r="I10" t="s">
        <v>4311</v>
      </c>
      <c r="J10" t="s">
        <v>1502</v>
      </c>
      <c r="K10">
        <v>981525</v>
      </c>
      <c r="L10">
        <v>538422</v>
      </c>
      <c r="M10" t="s">
        <v>3751</v>
      </c>
      <c r="N10">
        <v>100</v>
      </c>
      <c r="O10">
        <v>138493</v>
      </c>
      <c r="P10">
        <v>0.14109981915896183</v>
      </c>
      <c r="Q10" t="s">
        <v>1502</v>
      </c>
      <c r="R10">
        <v>100</v>
      </c>
      <c r="S10">
        <v>538422</v>
      </c>
      <c r="T10" t="s">
        <v>1503</v>
      </c>
      <c r="U10">
        <v>200</v>
      </c>
      <c r="V10">
        <v>399929</v>
      </c>
      <c r="W10" t="s">
        <v>1504</v>
      </c>
      <c r="X10">
        <v>361</v>
      </c>
      <c r="Y10">
        <v>43174</v>
      </c>
    </row>
    <row r="11" spans="1:166">
      <c r="A11" t="s">
        <v>1229</v>
      </c>
      <c r="B11" s="3">
        <v>73</v>
      </c>
      <c r="C11">
        <v>1932</v>
      </c>
      <c r="D11">
        <v>11</v>
      </c>
      <c r="E11" t="s">
        <v>4166</v>
      </c>
      <c r="F11">
        <v>6</v>
      </c>
      <c r="G11">
        <v>2</v>
      </c>
      <c r="H11">
        <v>3</v>
      </c>
      <c r="I11" t="s">
        <v>4311</v>
      </c>
      <c r="J11" t="s">
        <v>1394</v>
      </c>
      <c r="K11">
        <v>185046</v>
      </c>
      <c r="L11">
        <v>103020</v>
      </c>
      <c r="M11" t="s">
        <v>3751</v>
      </c>
      <c r="N11">
        <v>100</v>
      </c>
      <c r="O11">
        <v>24795</v>
      </c>
      <c r="P11">
        <v>0.13399370967218963</v>
      </c>
      <c r="Q11" t="s">
        <v>1394</v>
      </c>
      <c r="R11">
        <v>100</v>
      </c>
      <c r="S11">
        <v>103020</v>
      </c>
      <c r="T11" t="s">
        <v>1953</v>
      </c>
      <c r="U11">
        <v>200</v>
      </c>
      <c r="V11">
        <v>78225</v>
      </c>
      <c r="W11" t="s">
        <v>1395</v>
      </c>
      <c r="X11">
        <v>526</v>
      </c>
      <c r="Y11">
        <v>3801</v>
      </c>
    </row>
    <row r="12" spans="1:166">
      <c r="A12" t="s">
        <v>1208</v>
      </c>
      <c r="B12" s="3">
        <v>73</v>
      </c>
      <c r="C12">
        <v>1932</v>
      </c>
      <c r="D12">
        <v>11</v>
      </c>
      <c r="E12" t="s">
        <v>4268</v>
      </c>
      <c r="F12">
        <v>6</v>
      </c>
      <c r="G12">
        <v>2</v>
      </c>
      <c r="H12">
        <v>3</v>
      </c>
      <c r="I12" t="s">
        <v>4311</v>
      </c>
      <c r="J12" t="s">
        <v>1484</v>
      </c>
      <c r="K12">
        <v>3198135</v>
      </c>
      <c r="L12">
        <v>1670466</v>
      </c>
      <c r="M12" t="s">
        <v>3751</v>
      </c>
      <c r="N12">
        <v>100</v>
      </c>
      <c r="O12">
        <v>198625</v>
      </c>
      <c r="P12">
        <v>6.2106508949747272E-2</v>
      </c>
      <c r="Q12" t="s">
        <v>1484</v>
      </c>
      <c r="R12">
        <v>100</v>
      </c>
      <c r="S12">
        <v>1670466</v>
      </c>
      <c r="T12" t="s">
        <v>1619</v>
      </c>
      <c r="U12">
        <v>200</v>
      </c>
      <c r="V12">
        <v>1471841</v>
      </c>
      <c r="W12" t="s">
        <v>1485</v>
      </c>
      <c r="X12">
        <v>380</v>
      </c>
      <c r="Y12">
        <v>37922</v>
      </c>
      <c r="Z12" t="s">
        <v>1486</v>
      </c>
      <c r="AA12">
        <v>505</v>
      </c>
      <c r="AB12">
        <v>3379</v>
      </c>
      <c r="AC12" t="s">
        <v>1487</v>
      </c>
      <c r="AD12">
        <v>543</v>
      </c>
      <c r="AE12">
        <v>13318</v>
      </c>
      <c r="AF12" t="s">
        <v>1488</v>
      </c>
      <c r="AG12">
        <v>328</v>
      </c>
      <c r="AH12">
        <v>1209</v>
      </c>
    </row>
    <row r="13" spans="1:166">
      <c r="A13" t="s">
        <v>1209</v>
      </c>
      <c r="B13" s="3">
        <v>73</v>
      </c>
      <c r="C13">
        <v>1932</v>
      </c>
      <c r="D13">
        <v>11</v>
      </c>
      <c r="E13" t="s">
        <v>4276</v>
      </c>
      <c r="F13">
        <v>6</v>
      </c>
      <c r="G13">
        <v>2</v>
      </c>
      <c r="H13">
        <v>3</v>
      </c>
      <c r="I13" t="s">
        <v>4311</v>
      </c>
      <c r="J13" t="s">
        <v>1923</v>
      </c>
      <c r="K13">
        <v>1565750</v>
      </c>
      <c r="L13">
        <v>870053</v>
      </c>
      <c r="M13" t="s">
        <v>3751</v>
      </c>
      <c r="N13">
        <v>100</v>
      </c>
      <c r="O13">
        <v>208303</v>
      </c>
      <c r="P13">
        <v>0.1330372026185534</v>
      </c>
      <c r="Q13" t="s">
        <v>1923</v>
      </c>
      <c r="R13">
        <v>100</v>
      </c>
      <c r="S13">
        <v>870053</v>
      </c>
      <c r="T13" t="s">
        <v>1489</v>
      </c>
      <c r="U13">
        <v>200</v>
      </c>
      <c r="V13">
        <v>661750</v>
      </c>
      <c r="W13" t="s">
        <v>1490</v>
      </c>
      <c r="X13">
        <v>361</v>
      </c>
      <c r="Y13">
        <v>9406</v>
      </c>
      <c r="Z13" t="s">
        <v>1365</v>
      </c>
      <c r="AA13">
        <v>380</v>
      </c>
      <c r="AB13">
        <v>18724</v>
      </c>
      <c r="AC13" t="s">
        <v>1298</v>
      </c>
      <c r="AD13">
        <v>505</v>
      </c>
      <c r="AE13">
        <v>1825</v>
      </c>
      <c r="AF13" t="s">
        <v>1299</v>
      </c>
      <c r="AG13">
        <v>543</v>
      </c>
      <c r="AH13">
        <v>2123</v>
      </c>
      <c r="AI13" t="s">
        <v>1300</v>
      </c>
      <c r="AJ13">
        <v>506</v>
      </c>
      <c r="AK13">
        <v>1869</v>
      </c>
    </row>
    <row r="14" spans="1:166">
      <c r="A14" t="s">
        <v>1213</v>
      </c>
      <c r="B14" s="3">
        <v>73</v>
      </c>
      <c r="C14">
        <v>1932</v>
      </c>
      <c r="D14">
        <v>11</v>
      </c>
      <c r="E14" t="s">
        <v>4353</v>
      </c>
      <c r="F14">
        <v>6</v>
      </c>
      <c r="G14">
        <v>2</v>
      </c>
      <c r="H14">
        <v>3</v>
      </c>
      <c r="I14" t="s">
        <v>4311</v>
      </c>
      <c r="J14" t="s">
        <v>2558</v>
      </c>
      <c r="K14">
        <v>720407</v>
      </c>
      <c r="L14">
        <v>328992</v>
      </c>
      <c r="M14" t="s">
        <v>3751</v>
      </c>
      <c r="N14">
        <v>100</v>
      </c>
      <c r="O14">
        <v>26183</v>
      </c>
      <c r="P14">
        <v>3.6344732907925656E-2</v>
      </c>
      <c r="Q14" t="s">
        <v>2558</v>
      </c>
      <c r="R14">
        <v>100</v>
      </c>
      <c r="S14">
        <v>328992</v>
      </c>
      <c r="T14" t="s">
        <v>1505</v>
      </c>
      <c r="U14">
        <v>200</v>
      </c>
      <c r="V14">
        <v>302809</v>
      </c>
      <c r="W14" t="s">
        <v>1506</v>
      </c>
      <c r="X14">
        <v>380</v>
      </c>
      <c r="Y14">
        <v>8474</v>
      </c>
      <c r="Z14" t="s">
        <v>1507</v>
      </c>
      <c r="AA14">
        <v>328</v>
      </c>
      <c r="AB14">
        <v>65583</v>
      </c>
      <c r="AC14" t="s">
        <v>1508</v>
      </c>
      <c r="AD14">
        <v>328</v>
      </c>
      <c r="AE14">
        <v>14549</v>
      </c>
    </row>
    <row r="15" spans="1:166">
      <c r="A15" t="s">
        <v>1224</v>
      </c>
      <c r="B15" s="3">
        <v>73</v>
      </c>
      <c r="C15">
        <v>1932</v>
      </c>
      <c r="D15">
        <v>11</v>
      </c>
      <c r="E15" t="s">
        <v>4187</v>
      </c>
      <c r="F15">
        <v>6</v>
      </c>
      <c r="G15">
        <v>2</v>
      </c>
      <c r="H15">
        <v>3</v>
      </c>
      <c r="I15" t="s">
        <v>4311</v>
      </c>
      <c r="J15" t="s">
        <v>2372</v>
      </c>
      <c r="K15">
        <v>972133</v>
      </c>
      <c r="L15">
        <v>574977</v>
      </c>
      <c r="M15" t="s">
        <v>3751</v>
      </c>
      <c r="N15">
        <v>100</v>
      </c>
      <c r="O15">
        <v>181112</v>
      </c>
      <c r="P15">
        <v>0.1863037259305054</v>
      </c>
      <c r="Q15" t="s">
        <v>2372</v>
      </c>
      <c r="R15">
        <v>100</v>
      </c>
      <c r="S15">
        <v>574977</v>
      </c>
      <c r="T15" t="s">
        <v>1173</v>
      </c>
      <c r="U15">
        <v>200</v>
      </c>
      <c r="V15">
        <v>393865</v>
      </c>
      <c r="W15" t="s">
        <v>2258</v>
      </c>
      <c r="X15">
        <v>380</v>
      </c>
      <c r="Y15">
        <v>3291</v>
      </c>
    </row>
    <row r="16" spans="1:166">
      <c r="A16" t="s">
        <v>1221</v>
      </c>
      <c r="B16" s="3">
        <v>73</v>
      </c>
      <c r="C16">
        <v>1932</v>
      </c>
      <c r="D16">
        <v>11</v>
      </c>
      <c r="E16" t="s">
        <v>4388</v>
      </c>
      <c r="F16">
        <v>6</v>
      </c>
      <c r="G16">
        <v>2</v>
      </c>
      <c r="H16">
        <v>3</v>
      </c>
      <c r="I16" t="s">
        <v>4311</v>
      </c>
      <c r="J16" t="s">
        <v>2043</v>
      </c>
      <c r="K16">
        <v>249192</v>
      </c>
      <c r="L16">
        <v>249189</v>
      </c>
      <c r="M16" t="s">
        <v>3751</v>
      </c>
      <c r="N16">
        <v>100</v>
      </c>
      <c r="O16">
        <v>249189</v>
      </c>
      <c r="P16">
        <v>0.99998796109024368</v>
      </c>
      <c r="Q16" t="s">
        <v>2043</v>
      </c>
      <c r="R16">
        <v>100</v>
      </c>
      <c r="S16">
        <v>249189</v>
      </c>
      <c r="X16">
        <v>9999</v>
      </c>
      <c r="Y16">
        <v>3</v>
      </c>
    </row>
    <row r="17" spans="1:37">
      <c r="A17" t="s">
        <v>1225</v>
      </c>
      <c r="B17" s="3">
        <v>73</v>
      </c>
      <c r="C17">
        <v>1932</v>
      </c>
      <c r="D17">
        <v>11</v>
      </c>
      <c r="E17" t="s">
        <v>4190</v>
      </c>
      <c r="F17">
        <v>6</v>
      </c>
      <c r="G17">
        <v>2</v>
      </c>
      <c r="H17">
        <v>3</v>
      </c>
      <c r="I17" t="s">
        <v>4311</v>
      </c>
      <c r="J17" t="s">
        <v>2361</v>
      </c>
      <c r="K17">
        <v>443068</v>
      </c>
      <c r="L17">
        <v>293389</v>
      </c>
      <c r="M17" t="s">
        <v>3751</v>
      </c>
      <c r="N17">
        <v>100</v>
      </c>
      <c r="O17">
        <v>155123</v>
      </c>
      <c r="P17">
        <v>0.35011104390296749</v>
      </c>
      <c r="Q17" t="s">
        <v>2361</v>
      </c>
      <c r="R17">
        <v>100</v>
      </c>
      <c r="S17">
        <v>293389</v>
      </c>
      <c r="T17" t="s">
        <v>1174</v>
      </c>
      <c r="U17">
        <v>200</v>
      </c>
      <c r="V17">
        <v>138266</v>
      </c>
      <c r="W17" t="s">
        <v>1175</v>
      </c>
      <c r="X17">
        <v>380</v>
      </c>
      <c r="Y17">
        <v>8105</v>
      </c>
      <c r="Z17" t="s">
        <v>1176</v>
      </c>
      <c r="AA17">
        <v>543</v>
      </c>
      <c r="AB17">
        <v>1449</v>
      </c>
      <c r="AC17" t="s">
        <v>1177</v>
      </c>
      <c r="AD17">
        <v>505</v>
      </c>
      <c r="AE17">
        <v>1859</v>
      </c>
    </row>
    <row r="18" spans="1:37">
      <c r="A18" t="s">
        <v>1214</v>
      </c>
      <c r="B18" s="3">
        <v>73</v>
      </c>
      <c r="C18">
        <v>1932</v>
      </c>
      <c r="D18">
        <v>11</v>
      </c>
      <c r="E18" t="s">
        <v>4550</v>
      </c>
      <c r="F18">
        <v>6</v>
      </c>
      <c r="G18">
        <v>2</v>
      </c>
      <c r="H18">
        <v>3</v>
      </c>
      <c r="I18" t="s">
        <v>4311</v>
      </c>
      <c r="J18" t="s">
        <v>1728</v>
      </c>
      <c r="K18">
        <v>1609215</v>
      </c>
      <c r="L18">
        <v>1017046</v>
      </c>
      <c r="M18" t="s">
        <v>3751</v>
      </c>
      <c r="N18">
        <v>100</v>
      </c>
      <c r="O18">
        <v>439862</v>
      </c>
      <c r="P18">
        <v>0.27333948540126707</v>
      </c>
      <c r="Q18" t="s">
        <v>1728</v>
      </c>
      <c r="R18">
        <v>100</v>
      </c>
      <c r="S18">
        <v>1017046</v>
      </c>
      <c r="T18" t="s">
        <v>1509</v>
      </c>
      <c r="U18">
        <v>200</v>
      </c>
      <c r="V18">
        <v>577184</v>
      </c>
      <c r="W18" t="s">
        <v>1510</v>
      </c>
      <c r="X18">
        <v>380</v>
      </c>
      <c r="Y18">
        <v>11421</v>
      </c>
      <c r="Z18" t="s">
        <v>1731</v>
      </c>
      <c r="AA18">
        <v>505</v>
      </c>
      <c r="AB18">
        <v>417</v>
      </c>
      <c r="AC18" t="s">
        <v>1511</v>
      </c>
      <c r="AD18">
        <v>361</v>
      </c>
      <c r="AE18">
        <v>3147</v>
      </c>
      <c r="AF18" t="s">
        <v>1316</v>
      </c>
    </row>
    <row r="19" spans="1:37">
      <c r="A19" t="s">
        <v>1222</v>
      </c>
      <c r="B19" s="3">
        <v>73</v>
      </c>
      <c r="C19">
        <v>1932</v>
      </c>
      <c r="D19">
        <v>11</v>
      </c>
      <c r="E19" t="s">
        <v>4394</v>
      </c>
      <c r="F19">
        <v>6</v>
      </c>
      <c r="G19">
        <v>2</v>
      </c>
      <c r="H19">
        <v>3</v>
      </c>
      <c r="I19" t="s">
        <v>4311</v>
      </c>
      <c r="J19" t="s">
        <v>1738</v>
      </c>
      <c r="K19">
        <v>697440</v>
      </c>
      <c r="L19">
        <v>476048</v>
      </c>
      <c r="M19" t="s">
        <v>3751</v>
      </c>
      <c r="N19">
        <v>100</v>
      </c>
      <c r="O19">
        <v>254656</v>
      </c>
      <c r="P19">
        <v>0.36512961688460654</v>
      </c>
      <c r="Q19" t="s">
        <v>1738</v>
      </c>
      <c r="R19">
        <v>100</v>
      </c>
      <c r="S19">
        <v>476048</v>
      </c>
      <c r="T19" t="s">
        <v>1171</v>
      </c>
      <c r="U19">
        <v>200</v>
      </c>
      <c r="V19">
        <v>221392</v>
      </c>
    </row>
    <row r="20" spans="1:37">
      <c r="A20" t="s">
        <v>1215</v>
      </c>
      <c r="B20" s="3">
        <v>73</v>
      </c>
      <c r="C20">
        <v>1932</v>
      </c>
      <c r="D20">
        <v>11</v>
      </c>
      <c r="E20" t="s">
        <v>4554</v>
      </c>
      <c r="F20">
        <v>6</v>
      </c>
      <c r="G20">
        <v>2</v>
      </c>
      <c r="H20">
        <v>3</v>
      </c>
      <c r="I20" t="s">
        <v>4311</v>
      </c>
      <c r="J20" t="s">
        <v>2030</v>
      </c>
      <c r="K20">
        <v>238914</v>
      </c>
      <c r="L20">
        <v>172796</v>
      </c>
      <c r="M20" t="s">
        <v>3752</v>
      </c>
      <c r="N20">
        <v>200</v>
      </c>
      <c r="O20">
        <v>-107221</v>
      </c>
      <c r="P20">
        <v>-0.4487849184225286</v>
      </c>
      <c r="Q20" t="s">
        <v>1317</v>
      </c>
      <c r="R20">
        <v>100</v>
      </c>
      <c r="S20">
        <v>65575</v>
      </c>
      <c r="T20" t="s">
        <v>2030</v>
      </c>
      <c r="U20">
        <v>200</v>
      </c>
      <c r="V20">
        <v>172796</v>
      </c>
      <c r="W20" t="s">
        <v>1318</v>
      </c>
      <c r="X20">
        <v>328</v>
      </c>
      <c r="Y20">
        <v>543</v>
      </c>
    </row>
    <row r="21" spans="1:37">
      <c r="A21" t="s">
        <v>1412</v>
      </c>
      <c r="B21" s="3">
        <v>73</v>
      </c>
      <c r="C21">
        <v>1932</v>
      </c>
      <c r="D21">
        <v>11</v>
      </c>
      <c r="E21" t="s">
        <v>4316</v>
      </c>
      <c r="F21">
        <v>6</v>
      </c>
      <c r="G21">
        <v>2</v>
      </c>
      <c r="H21">
        <v>3</v>
      </c>
      <c r="I21" t="s">
        <v>4311</v>
      </c>
      <c r="J21" t="s">
        <v>1695</v>
      </c>
      <c r="K21">
        <v>196176</v>
      </c>
      <c r="L21">
        <v>98766</v>
      </c>
      <c r="M21" t="s">
        <v>3751</v>
      </c>
      <c r="N21">
        <v>100</v>
      </c>
      <c r="O21">
        <v>2117</v>
      </c>
      <c r="P21">
        <v>1.0791330234075525E-2</v>
      </c>
      <c r="Q21" t="s">
        <v>1695</v>
      </c>
      <c r="R21">
        <v>100</v>
      </c>
      <c r="S21">
        <v>98766</v>
      </c>
      <c r="T21" t="s">
        <v>1279</v>
      </c>
      <c r="U21">
        <v>200</v>
      </c>
      <c r="V21">
        <v>96649</v>
      </c>
      <c r="W21" t="s">
        <v>1280</v>
      </c>
      <c r="X21">
        <v>543</v>
      </c>
      <c r="Y21">
        <v>228</v>
      </c>
      <c r="Z21" t="s">
        <v>1281</v>
      </c>
      <c r="AA21">
        <v>380</v>
      </c>
      <c r="AB21">
        <v>533</v>
      </c>
    </row>
    <row r="22" spans="1:37">
      <c r="A22" t="s">
        <v>1230</v>
      </c>
      <c r="B22" s="3">
        <v>73</v>
      </c>
      <c r="C22">
        <v>1932</v>
      </c>
      <c r="D22">
        <v>11</v>
      </c>
      <c r="E22" t="s">
        <v>4170</v>
      </c>
      <c r="F22">
        <v>6</v>
      </c>
      <c r="G22">
        <v>2</v>
      </c>
      <c r="H22">
        <v>3</v>
      </c>
      <c r="I22" t="s">
        <v>4311</v>
      </c>
      <c r="J22" t="s">
        <v>2164</v>
      </c>
      <c r="K22">
        <v>41104</v>
      </c>
      <c r="L22">
        <v>21398</v>
      </c>
      <c r="M22" t="s">
        <v>3751</v>
      </c>
      <c r="N22">
        <v>100</v>
      </c>
      <c r="O22">
        <v>1692</v>
      </c>
      <c r="P22">
        <v>4.1163876994939667E-2</v>
      </c>
      <c r="Q22" t="s">
        <v>2164</v>
      </c>
      <c r="R22">
        <v>100</v>
      </c>
      <c r="S22">
        <v>21398</v>
      </c>
      <c r="T22" t="s">
        <v>1556</v>
      </c>
      <c r="U22">
        <v>200</v>
      </c>
      <c r="V22">
        <v>19706</v>
      </c>
    </row>
    <row r="23" spans="1:37">
      <c r="A23" t="s">
        <v>1414</v>
      </c>
      <c r="B23" s="3">
        <v>73</v>
      </c>
      <c r="C23">
        <v>1932</v>
      </c>
      <c r="D23">
        <v>11</v>
      </c>
      <c r="E23" t="s">
        <v>4535</v>
      </c>
      <c r="F23">
        <v>6</v>
      </c>
      <c r="G23">
        <v>2</v>
      </c>
      <c r="H23">
        <v>3</v>
      </c>
      <c r="I23" t="s">
        <v>4311</v>
      </c>
      <c r="J23" t="s">
        <v>2474</v>
      </c>
      <c r="K23">
        <v>4541380</v>
      </c>
      <c r="L23">
        <v>2532905</v>
      </c>
      <c r="M23" t="s">
        <v>3751</v>
      </c>
      <c r="N23">
        <v>100</v>
      </c>
      <c r="O23">
        <v>781719</v>
      </c>
      <c r="P23">
        <v>0.17213247955467281</v>
      </c>
      <c r="Q23" t="s">
        <v>2474</v>
      </c>
      <c r="R23">
        <v>100</v>
      </c>
      <c r="S23">
        <v>2532905</v>
      </c>
      <c r="T23" t="s">
        <v>1283</v>
      </c>
      <c r="U23">
        <v>200</v>
      </c>
      <c r="V23">
        <v>1751186</v>
      </c>
      <c r="W23" t="s">
        <v>1284</v>
      </c>
      <c r="X23">
        <v>793</v>
      </c>
      <c r="Y23">
        <v>74611</v>
      </c>
      <c r="Z23" t="s">
        <v>1285</v>
      </c>
      <c r="AA23">
        <v>380</v>
      </c>
      <c r="AB23">
        <v>143282</v>
      </c>
      <c r="AC23" t="s">
        <v>1286</v>
      </c>
      <c r="AD23">
        <v>505</v>
      </c>
      <c r="AE23">
        <v>10328</v>
      </c>
      <c r="AF23" t="s">
        <v>1482</v>
      </c>
      <c r="AG23">
        <v>543</v>
      </c>
      <c r="AH23">
        <v>29052</v>
      </c>
      <c r="AJ23">
        <v>9999</v>
      </c>
      <c r="AK23">
        <v>16</v>
      </c>
    </row>
    <row r="24" spans="1:37">
      <c r="A24" t="s">
        <v>1210</v>
      </c>
      <c r="B24" s="3">
        <v>73</v>
      </c>
      <c r="C24">
        <v>1932</v>
      </c>
      <c r="D24">
        <v>11</v>
      </c>
      <c r="E24" t="s">
        <v>4279</v>
      </c>
      <c r="F24">
        <v>6</v>
      </c>
      <c r="G24">
        <v>2</v>
      </c>
      <c r="H24">
        <v>3</v>
      </c>
      <c r="I24" t="s">
        <v>4311</v>
      </c>
      <c r="J24" t="s">
        <v>1928</v>
      </c>
      <c r="K24">
        <v>2458992</v>
      </c>
      <c r="L24">
        <v>1290175</v>
      </c>
      <c r="M24" t="s">
        <v>3751</v>
      </c>
      <c r="N24">
        <v>100</v>
      </c>
      <c r="O24">
        <v>163345</v>
      </c>
      <c r="P24">
        <v>6.6427625628712905E-2</v>
      </c>
      <c r="Q24" t="s">
        <v>1928</v>
      </c>
      <c r="R24">
        <v>100</v>
      </c>
      <c r="S24">
        <v>1290175</v>
      </c>
      <c r="T24" t="s">
        <v>1301</v>
      </c>
      <c r="U24">
        <v>200</v>
      </c>
      <c r="V24">
        <v>1126830</v>
      </c>
      <c r="W24" t="s">
        <v>1302</v>
      </c>
      <c r="X24">
        <v>361</v>
      </c>
      <c r="Y24">
        <v>34760</v>
      </c>
      <c r="Z24" t="s">
        <v>1303</v>
      </c>
      <c r="AA24">
        <v>543</v>
      </c>
      <c r="AB24">
        <v>7227</v>
      </c>
    </row>
    <row r="25" spans="1:37">
      <c r="A25" t="s">
        <v>1226</v>
      </c>
      <c r="B25" s="3">
        <v>73</v>
      </c>
      <c r="C25">
        <v>1932</v>
      </c>
      <c r="D25">
        <v>11</v>
      </c>
      <c r="E25" t="s">
        <v>4362</v>
      </c>
      <c r="F25">
        <v>6</v>
      </c>
      <c r="G25">
        <v>2</v>
      </c>
      <c r="H25">
        <v>3</v>
      </c>
      <c r="I25" t="s">
        <v>4311</v>
      </c>
      <c r="J25" t="s">
        <v>1750</v>
      </c>
      <c r="K25">
        <v>649504</v>
      </c>
      <c r="L25">
        <v>426130</v>
      </c>
      <c r="M25" t="s">
        <v>3751</v>
      </c>
      <c r="N25">
        <v>100</v>
      </c>
      <c r="O25">
        <v>207276</v>
      </c>
      <c r="P25">
        <v>0.31912967433610878</v>
      </c>
      <c r="Q25" t="s">
        <v>1750</v>
      </c>
      <c r="R25">
        <v>100</v>
      </c>
      <c r="S25">
        <v>426130</v>
      </c>
      <c r="T25" t="s">
        <v>1178</v>
      </c>
      <c r="U25">
        <v>200</v>
      </c>
      <c r="V25">
        <v>218854</v>
      </c>
      <c r="W25" t="s">
        <v>1179</v>
      </c>
      <c r="X25">
        <v>328</v>
      </c>
      <c r="Y25">
        <v>1395</v>
      </c>
      <c r="Z25" t="s">
        <v>1385</v>
      </c>
      <c r="AA25">
        <v>328</v>
      </c>
      <c r="AB25">
        <v>819</v>
      </c>
      <c r="AC25" t="s">
        <v>1386</v>
      </c>
      <c r="AD25">
        <v>328</v>
      </c>
      <c r="AE25">
        <v>1245</v>
      </c>
      <c r="AF25" t="s">
        <v>1387</v>
      </c>
      <c r="AG25">
        <v>328</v>
      </c>
      <c r="AH25">
        <v>1061</v>
      </c>
    </row>
    <row r="26" spans="1:37">
      <c r="A26" t="s">
        <v>1233</v>
      </c>
      <c r="B26" s="3">
        <v>73</v>
      </c>
      <c r="C26">
        <v>1932</v>
      </c>
      <c r="D26">
        <v>11</v>
      </c>
      <c r="E26" t="s">
        <v>4297</v>
      </c>
      <c r="F26">
        <v>6</v>
      </c>
      <c r="G26">
        <v>2</v>
      </c>
      <c r="H26">
        <v>3</v>
      </c>
      <c r="I26" t="s">
        <v>4311</v>
      </c>
      <c r="J26" t="s">
        <v>1405</v>
      </c>
      <c r="K26">
        <v>353134</v>
      </c>
      <c r="L26">
        <v>186210</v>
      </c>
      <c r="M26" t="s">
        <v>3752</v>
      </c>
      <c r="N26">
        <v>200</v>
      </c>
      <c r="O26">
        <v>-48973</v>
      </c>
      <c r="P26">
        <v>-0.13868106724359591</v>
      </c>
      <c r="Q26" t="s">
        <v>1196</v>
      </c>
      <c r="R26">
        <v>100</v>
      </c>
      <c r="S26">
        <v>137237</v>
      </c>
      <c r="T26" t="s">
        <v>1405</v>
      </c>
      <c r="U26">
        <v>200</v>
      </c>
      <c r="V26">
        <v>186210</v>
      </c>
      <c r="W26" t="s">
        <v>1195</v>
      </c>
      <c r="X26">
        <v>328</v>
      </c>
      <c r="Y26">
        <v>11859</v>
      </c>
      <c r="Z26" t="s">
        <v>1197</v>
      </c>
      <c r="AA26">
        <v>505</v>
      </c>
      <c r="AB26">
        <v>3007</v>
      </c>
      <c r="AC26" t="s">
        <v>1198</v>
      </c>
      <c r="AD26">
        <v>543</v>
      </c>
      <c r="AE26">
        <v>2555</v>
      </c>
      <c r="AF26" t="s">
        <v>1406</v>
      </c>
      <c r="AG26">
        <v>380</v>
      </c>
      <c r="AH26">
        <v>12266</v>
      </c>
    </row>
    <row r="27" spans="1:37">
      <c r="A27" t="s">
        <v>1415</v>
      </c>
      <c r="B27" s="3">
        <v>73</v>
      </c>
      <c r="C27">
        <v>1932</v>
      </c>
      <c r="D27">
        <v>11</v>
      </c>
      <c r="E27" t="s">
        <v>4261</v>
      </c>
      <c r="F27">
        <v>6</v>
      </c>
      <c r="G27">
        <v>2</v>
      </c>
      <c r="H27">
        <v>3</v>
      </c>
      <c r="I27" t="s">
        <v>4311</v>
      </c>
      <c r="J27" t="s">
        <v>2013</v>
      </c>
      <c r="K27">
        <v>2781031</v>
      </c>
      <c r="L27">
        <v>1371844</v>
      </c>
      <c r="M27" t="s">
        <v>3752</v>
      </c>
      <c r="N27">
        <v>200</v>
      </c>
      <c r="O27">
        <v>-171077</v>
      </c>
      <c r="P27">
        <v>-6.1515675301713646E-2</v>
      </c>
      <c r="Q27" t="s">
        <v>1483</v>
      </c>
      <c r="R27">
        <v>100</v>
      </c>
      <c r="S27">
        <v>1200767</v>
      </c>
      <c r="T27" t="s">
        <v>2013</v>
      </c>
      <c r="U27">
        <v>200</v>
      </c>
      <c r="V27">
        <v>1371844</v>
      </c>
      <c r="W27" t="s">
        <v>2436</v>
      </c>
      <c r="X27">
        <v>380</v>
      </c>
      <c r="Y27">
        <v>91556</v>
      </c>
      <c r="Z27" t="s">
        <v>1361</v>
      </c>
      <c r="AA27">
        <v>361</v>
      </c>
      <c r="AB27">
        <v>106588</v>
      </c>
      <c r="AC27" t="s">
        <v>1362</v>
      </c>
      <c r="AD27">
        <v>543</v>
      </c>
      <c r="AE27">
        <v>6426</v>
      </c>
      <c r="AF27" t="s">
        <v>2013</v>
      </c>
      <c r="AG27">
        <v>402</v>
      </c>
      <c r="AH27">
        <v>3705</v>
      </c>
      <c r="AJ27">
        <v>9999</v>
      </c>
      <c r="AK27">
        <v>145</v>
      </c>
    </row>
    <row r="28" spans="1:37">
      <c r="A28" t="s">
        <v>1223</v>
      </c>
      <c r="B28" s="3">
        <v>73</v>
      </c>
      <c r="C28">
        <v>1932</v>
      </c>
      <c r="D28">
        <v>11</v>
      </c>
      <c r="E28" t="s">
        <v>4399</v>
      </c>
      <c r="F28">
        <v>6</v>
      </c>
      <c r="G28">
        <v>2</v>
      </c>
      <c r="H28">
        <v>3</v>
      </c>
      <c r="I28" t="s">
        <v>4311</v>
      </c>
      <c r="J28" t="s">
        <v>1740</v>
      </c>
      <c r="K28">
        <v>106448</v>
      </c>
      <c r="L28">
        <v>104472</v>
      </c>
      <c r="M28" t="s">
        <v>3751</v>
      </c>
      <c r="N28">
        <v>100</v>
      </c>
      <c r="O28">
        <v>102496</v>
      </c>
      <c r="P28">
        <v>0.96287389147752889</v>
      </c>
      <c r="Q28" t="s">
        <v>1740</v>
      </c>
      <c r="R28">
        <v>100</v>
      </c>
      <c r="S28">
        <v>104472</v>
      </c>
      <c r="T28" t="s">
        <v>1172</v>
      </c>
      <c r="U28">
        <v>200</v>
      </c>
      <c r="V28">
        <v>1976</v>
      </c>
    </row>
    <row r="29" spans="1:37">
      <c r="A29" t="s">
        <v>1216</v>
      </c>
      <c r="B29" s="3">
        <v>73</v>
      </c>
      <c r="C29">
        <v>1932</v>
      </c>
      <c r="D29">
        <v>11</v>
      </c>
      <c r="E29" t="s">
        <v>4559</v>
      </c>
      <c r="F29">
        <v>6</v>
      </c>
      <c r="G29">
        <v>2</v>
      </c>
      <c r="H29">
        <v>3</v>
      </c>
      <c r="I29" t="s">
        <v>4311</v>
      </c>
      <c r="J29" t="s">
        <v>1319</v>
      </c>
      <c r="K29">
        <v>282092</v>
      </c>
      <c r="L29">
        <v>151845</v>
      </c>
      <c r="M29" t="s">
        <v>3752</v>
      </c>
      <c r="N29">
        <v>200</v>
      </c>
      <c r="O29">
        <v>-26114</v>
      </c>
      <c r="P29">
        <v>-9.2572635877656934E-2</v>
      </c>
      <c r="Q29" t="s">
        <v>1320</v>
      </c>
      <c r="R29">
        <v>100</v>
      </c>
      <c r="S29">
        <v>125731</v>
      </c>
      <c r="T29" t="s">
        <v>1319</v>
      </c>
      <c r="U29">
        <v>200</v>
      </c>
      <c r="V29">
        <v>151845</v>
      </c>
      <c r="W29" t="s">
        <v>1321</v>
      </c>
      <c r="X29">
        <v>526</v>
      </c>
      <c r="Y29">
        <v>3873</v>
      </c>
      <c r="Z29" t="s">
        <v>1322</v>
      </c>
      <c r="AA29">
        <v>328</v>
      </c>
      <c r="AB29">
        <v>405</v>
      </c>
      <c r="AC29" t="s">
        <v>1323</v>
      </c>
      <c r="AD29">
        <v>328</v>
      </c>
      <c r="AE29">
        <v>238</v>
      </c>
    </row>
    <row r="30" spans="1:37">
      <c r="A30" t="s">
        <v>1231</v>
      </c>
      <c r="B30" s="3">
        <v>73</v>
      </c>
      <c r="C30">
        <v>1932</v>
      </c>
      <c r="D30">
        <v>11</v>
      </c>
      <c r="E30" t="s">
        <v>4174</v>
      </c>
      <c r="F30">
        <v>6</v>
      </c>
      <c r="G30">
        <v>2</v>
      </c>
      <c r="H30">
        <v>3</v>
      </c>
      <c r="I30" t="s">
        <v>4311</v>
      </c>
      <c r="J30" t="s">
        <v>2165</v>
      </c>
      <c r="K30">
        <v>206322</v>
      </c>
      <c r="L30">
        <v>116909</v>
      </c>
      <c r="M30" t="s">
        <v>3751</v>
      </c>
      <c r="N30">
        <v>100</v>
      </c>
      <c r="O30">
        <v>30843</v>
      </c>
      <c r="P30">
        <v>0.14948963271003576</v>
      </c>
      <c r="Q30" t="s">
        <v>2165</v>
      </c>
      <c r="R30">
        <v>100</v>
      </c>
      <c r="S30">
        <v>116909</v>
      </c>
      <c r="T30" t="s">
        <v>1190</v>
      </c>
      <c r="U30">
        <v>200</v>
      </c>
      <c r="V30">
        <v>86066</v>
      </c>
      <c r="W30" t="s">
        <v>1432</v>
      </c>
      <c r="X30">
        <v>380</v>
      </c>
      <c r="Y30">
        <v>2464</v>
      </c>
      <c r="Z30" t="s">
        <v>1191</v>
      </c>
      <c r="AA30">
        <v>543</v>
      </c>
      <c r="AB30">
        <v>883</v>
      </c>
    </row>
    <row r="31" spans="1:37">
      <c r="A31" t="s">
        <v>1413</v>
      </c>
      <c r="B31" s="3">
        <v>73</v>
      </c>
      <c r="C31">
        <v>1932</v>
      </c>
      <c r="D31">
        <v>11</v>
      </c>
      <c r="E31" t="s">
        <v>4320</v>
      </c>
      <c r="F31">
        <v>6</v>
      </c>
      <c r="G31">
        <v>2</v>
      </c>
      <c r="H31">
        <v>3</v>
      </c>
      <c r="I31" t="s">
        <v>4311</v>
      </c>
      <c r="J31" t="s">
        <v>1282</v>
      </c>
      <c r="K31">
        <v>134795</v>
      </c>
      <c r="L31">
        <v>74319</v>
      </c>
      <c r="M31" t="s">
        <v>3752</v>
      </c>
      <c r="N31">
        <v>200</v>
      </c>
      <c r="O31">
        <v>-13866</v>
      </c>
      <c r="P31">
        <v>-0.10286731703698208</v>
      </c>
      <c r="Q31" t="s">
        <v>1535</v>
      </c>
      <c r="R31">
        <v>100</v>
      </c>
      <c r="S31">
        <v>60453</v>
      </c>
      <c r="T31" t="s">
        <v>1282</v>
      </c>
      <c r="U31">
        <v>200</v>
      </c>
      <c r="V31">
        <v>74319</v>
      </c>
      <c r="W31" t="s">
        <v>1535</v>
      </c>
      <c r="X31">
        <v>200</v>
      </c>
      <c r="Y31">
        <v>2</v>
      </c>
      <c r="AA31">
        <v>9999</v>
      </c>
      <c r="AB31">
        <v>21</v>
      </c>
    </row>
    <row r="32" spans="1:37">
      <c r="A32" t="s">
        <v>1234</v>
      </c>
      <c r="B32" s="3">
        <v>73</v>
      </c>
      <c r="C32">
        <v>1932</v>
      </c>
      <c r="D32">
        <v>11</v>
      </c>
      <c r="E32" t="s">
        <v>4301</v>
      </c>
      <c r="F32">
        <v>6</v>
      </c>
      <c r="G32">
        <v>2</v>
      </c>
      <c r="H32">
        <v>3</v>
      </c>
      <c r="I32" t="s">
        <v>4311</v>
      </c>
      <c r="J32" t="s">
        <v>1562</v>
      </c>
      <c r="K32">
        <v>603805</v>
      </c>
      <c r="L32">
        <v>365949</v>
      </c>
      <c r="M32" t="s">
        <v>3751</v>
      </c>
      <c r="N32">
        <v>100</v>
      </c>
      <c r="O32">
        <v>168499</v>
      </c>
      <c r="P32">
        <v>0.27906194880797608</v>
      </c>
      <c r="Q32" t="s">
        <v>1562</v>
      </c>
      <c r="R32">
        <v>100</v>
      </c>
      <c r="S32">
        <v>365949</v>
      </c>
      <c r="T32" t="s">
        <v>1407</v>
      </c>
      <c r="U32">
        <v>200</v>
      </c>
      <c r="V32">
        <v>197450</v>
      </c>
      <c r="W32" t="s">
        <v>1408</v>
      </c>
      <c r="X32">
        <v>380</v>
      </c>
      <c r="Y32">
        <v>9364</v>
      </c>
      <c r="Z32" t="s">
        <v>1409</v>
      </c>
      <c r="AA32">
        <v>526</v>
      </c>
      <c r="AB32">
        <v>28859</v>
      </c>
      <c r="AC32" t="s">
        <v>1410</v>
      </c>
      <c r="AD32">
        <v>543</v>
      </c>
      <c r="AE32">
        <v>2183</v>
      </c>
    </row>
    <row r="33" spans="1:31">
      <c r="A33" t="s">
        <v>1211</v>
      </c>
      <c r="B33" s="3">
        <v>73</v>
      </c>
      <c r="C33">
        <v>1932</v>
      </c>
      <c r="D33">
        <v>11</v>
      </c>
      <c r="E33" t="s">
        <v>4284</v>
      </c>
      <c r="F33">
        <v>6</v>
      </c>
      <c r="G33">
        <v>2</v>
      </c>
      <c r="H33">
        <v>3</v>
      </c>
      <c r="I33" t="s">
        <v>4311</v>
      </c>
      <c r="J33" t="s">
        <v>1929</v>
      </c>
      <c r="K33">
        <v>1070996</v>
      </c>
      <c r="L33">
        <v>610236</v>
      </c>
      <c r="M33" t="s">
        <v>3751</v>
      </c>
      <c r="N33">
        <v>100</v>
      </c>
      <c r="O33">
        <v>222568</v>
      </c>
      <c r="P33">
        <v>0.20781403478631105</v>
      </c>
      <c r="Q33" t="s">
        <v>1929</v>
      </c>
      <c r="R33">
        <v>100</v>
      </c>
      <c r="S33">
        <v>610236</v>
      </c>
      <c r="T33" t="s">
        <v>1721</v>
      </c>
      <c r="U33">
        <v>200</v>
      </c>
      <c r="V33">
        <v>387668</v>
      </c>
      <c r="W33" t="s">
        <v>1304</v>
      </c>
      <c r="X33">
        <v>361</v>
      </c>
      <c r="Y33">
        <v>4364</v>
      </c>
      <c r="Z33" t="s">
        <v>1305</v>
      </c>
      <c r="AA33">
        <v>380</v>
      </c>
      <c r="AB33">
        <v>65807</v>
      </c>
      <c r="AC33" t="s">
        <v>1306</v>
      </c>
      <c r="AD33">
        <v>643</v>
      </c>
      <c r="AE33">
        <v>2921</v>
      </c>
    </row>
  </sheetData>
  <sortState ref="A2:DB33">
    <sortCondition ref="E2:E33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33"/>
  <sheetViews>
    <sheetView workbookViewId="0">
      <selection sqref="A1:XFD1048576"/>
    </sheetView>
  </sheetViews>
  <sheetFormatPr baseColWidth="10" defaultRowHeight="13"/>
  <sheetData>
    <row r="1" spans="1:52">
      <c r="A1" t="s">
        <v>4492</v>
      </c>
      <c r="B1" s="2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4500</v>
      </c>
      <c r="N1" t="s">
        <v>3872</v>
      </c>
      <c r="O1" t="s">
        <v>4470</v>
      </c>
      <c r="P1" t="s">
        <v>4471</v>
      </c>
      <c r="Q1" t="s">
        <v>4472</v>
      </c>
      <c r="R1" t="s">
        <v>4473</v>
      </c>
      <c r="S1" t="s">
        <v>4474</v>
      </c>
      <c r="T1" t="s">
        <v>4475</v>
      </c>
      <c r="U1" t="s">
        <v>4476</v>
      </c>
      <c r="V1" t="s">
        <v>4477</v>
      </c>
      <c r="W1" t="s">
        <v>4504</v>
      </c>
      <c r="X1" t="s">
        <v>4505</v>
      </c>
      <c r="Y1" t="s">
        <v>4506</v>
      </c>
      <c r="Z1" t="s">
        <v>4507</v>
      </c>
      <c r="AA1" t="s">
        <v>4508</v>
      </c>
      <c r="AB1" t="s">
        <v>4509</v>
      </c>
      <c r="AC1" t="s">
        <v>4510</v>
      </c>
      <c r="AD1" t="s">
        <v>4511</v>
      </c>
      <c r="AE1" t="s">
        <v>4512</v>
      </c>
      <c r="AF1" t="s">
        <v>4410</v>
      </c>
      <c r="AG1" t="s">
        <v>4411</v>
      </c>
      <c r="AH1" t="s">
        <v>4412</v>
      </c>
      <c r="AI1" t="s">
        <v>4413</v>
      </c>
      <c r="AJ1" t="s">
        <v>4414</v>
      </c>
      <c r="AK1" t="s">
        <v>4415</v>
      </c>
      <c r="AL1" t="s">
        <v>4416</v>
      </c>
      <c r="AM1" t="s">
        <v>4417</v>
      </c>
      <c r="AN1" t="s">
        <v>4418</v>
      </c>
      <c r="AO1" t="s">
        <v>4444</v>
      </c>
      <c r="AP1" t="s">
        <v>4445</v>
      </c>
      <c r="AQ1" t="s">
        <v>4446</v>
      </c>
      <c r="AR1" t="s">
        <v>4447</v>
      </c>
      <c r="AS1" t="s">
        <v>4448</v>
      </c>
      <c r="AT1" t="s">
        <v>4449</v>
      </c>
      <c r="AU1" t="s">
        <v>4450</v>
      </c>
      <c r="AV1" t="s">
        <v>4451</v>
      </c>
      <c r="AW1" t="s">
        <v>4465</v>
      </c>
      <c r="AX1" t="s">
        <v>4466</v>
      </c>
      <c r="AY1" t="s">
        <v>4467</v>
      </c>
      <c r="AZ1" t="s">
        <v>4468</v>
      </c>
    </row>
    <row r="2" spans="1:52">
      <c r="A2" t="s">
        <v>1268</v>
      </c>
      <c r="B2" s="3">
        <v>74</v>
      </c>
      <c r="C2">
        <v>1934</v>
      </c>
      <c r="D2">
        <v>11</v>
      </c>
      <c r="E2" t="s">
        <v>4153</v>
      </c>
      <c r="F2">
        <v>4</v>
      </c>
      <c r="G2">
        <v>2</v>
      </c>
      <c r="H2">
        <v>1</v>
      </c>
      <c r="I2" t="s">
        <v>4311</v>
      </c>
      <c r="J2" t="s">
        <v>1419</v>
      </c>
      <c r="K2">
        <v>93920</v>
      </c>
      <c r="L2">
        <v>67648</v>
      </c>
      <c r="M2" t="s">
        <v>3751</v>
      </c>
      <c r="N2">
        <v>100</v>
      </c>
      <c r="O2">
        <v>43573</v>
      </c>
      <c r="P2">
        <v>0.46393739352640545</v>
      </c>
      <c r="Q2" t="s">
        <v>1419</v>
      </c>
      <c r="R2">
        <v>100</v>
      </c>
      <c r="S2">
        <v>67648</v>
      </c>
      <c r="T2" t="s">
        <v>1420</v>
      </c>
      <c r="U2">
        <v>200</v>
      </c>
      <c r="V2">
        <v>24075</v>
      </c>
      <c r="W2" t="s">
        <v>1421</v>
      </c>
      <c r="X2">
        <v>543</v>
      </c>
      <c r="Y2">
        <v>606</v>
      </c>
      <c r="Z2" t="s">
        <v>1422</v>
      </c>
      <c r="AA2">
        <v>380</v>
      </c>
      <c r="AB2">
        <v>1591</v>
      </c>
    </row>
    <row r="3" spans="1:52">
      <c r="A3" t="s">
        <v>1274</v>
      </c>
      <c r="B3" s="3">
        <v>74</v>
      </c>
      <c r="C3">
        <v>1934</v>
      </c>
      <c r="D3">
        <v>11</v>
      </c>
      <c r="E3" t="s">
        <v>4291</v>
      </c>
      <c r="F3">
        <v>4</v>
      </c>
      <c r="G3">
        <v>2</v>
      </c>
      <c r="H3">
        <v>1</v>
      </c>
      <c r="I3" t="s">
        <v>4311</v>
      </c>
      <c r="J3" t="s">
        <v>1653</v>
      </c>
      <c r="K3">
        <v>2058940</v>
      </c>
      <c r="L3">
        <v>1946572</v>
      </c>
      <c r="M3" t="s">
        <v>1446</v>
      </c>
      <c r="N3">
        <v>1124</v>
      </c>
      <c r="O3">
        <v>-1946572</v>
      </c>
      <c r="P3">
        <v>-0.94542434456565028</v>
      </c>
      <c r="T3" t="s">
        <v>1653</v>
      </c>
      <c r="U3">
        <v>1124</v>
      </c>
      <c r="V3">
        <v>1946572</v>
      </c>
      <c r="W3" t="s">
        <v>1436</v>
      </c>
      <c r="X3">
        <v>380</v>
      </c>
      <c r="Y3">
        <v>108748</v>
      </c>
      <c r="Z3" t="s">
        <v>1437</v>
      </c>
      <c r="AA3">
        <v>9001</v>
      </c>
      <c r="AB3">
        <v>1025</v>
      </c>
      <c r="AD3">
        <v>9999</v>
      </c>
      <c r="AE3">
        <v>2595</v>
      </c>
    </row>
    <row r="4" spans="1:52">
      <c r="A4" t="s">
        <v>1447</v>
      </c>
      <c r="B4" s="3">
        <v>74</v>
      </c>
      <c r="C4">
        <v>1934</v>
      </c>
      <c r="D4">
        <v>11</v>
      </c>
      <c r="E4" t="s">
        <v>4310</v>
      </c>
      <c r="F4">
        <v>4</v>
      </c>
      <c r="G4">
        <v>2</v>
      </c>
      <c r="H4">
        <v>1</v>
      </c>
      <c r="I4" t="s">
        <v>4311</v>
      </c>
      <c r="J4" t="s">
        <v>1523</v>
      </c>
      <c r="K4">
        <v>513175</v>
      </c>
      <c r="L4">
        <v>265552</v>
      </c>
      <c r="M4" t="s">
        <v>3751</v>
      </c>
      <c r="N4">
        <v>100</v>
      </c>
      <c r="O4">
        <v>17929</v>
      </c>
      <c r="P4">
        <v>3.4937399522580015E-2</v>
      </c>
      <c r="Q4" t="s">
        <v>1523</v>
      </c>
      <c r="R4">
        <v>100</v>
      </c>
      <c r="S4">
        <v>265552</v>
      </c>
      <c r="T4" t="s">
        <v>1524</v>
      </c>
      <c r="U4">
        <v>200</v>
      </c>
      <c r="V4">
        <v>247623</v>
      </c>
    </row>
    <row r="5" spans="1:52">
      <c r="A5" t="s">
        <v>1451</v>
      </c>
      <c r="B5" s="3">
        <v>74</v>
      </c>
      <c r="C5">
        <v>1934</v>
      </c>
      <c r="D5">
        <v>11</v>
      </c>
      <c r="E5" t="s">
        <v>4227</v>
      </c>
      <c r="F5">
        <v>4</v>
      </c>
      <c r="G5">
        <v>2</v>
      </c>
      <c r="H5">
        <v>1</v>
      </c>
      <c r="I5" t="s">
        <v>4311</v>
      </c>
      <c r="J5" t="s">
        <v>2006</v>
      </c>
      <c r="K5">
        <v>99166</v>
      </c>
      <c r="L5">
        <v>52829</v>
      </c>
      <c r="M5" t="s">
        <v>3752</v>
      </c>
      <c r="N5">
        <v>200</v>
      </c>
      <c r="O5">
        <v>-7058</v>
      </c>
      <c r="P5">
        <v>-7.1173587721598125E-2</v>
      </c>
      <c r="Q5" t="s">
        <v>1537</v>
      </c>
      <c r="R5">
        <v>100</v>
      </c>
      <c r="S5">
        <v>45771</v>
      </c>
      <c r="T5" t="s">
        <v>2006</v>
      </c>
      <c r="U5">
        <v>200</v>
      </c>
      <c r="V5">
        <v>52829</v>
      </c>
      <c r="W5" t="s">
        <v>1538</v>
      </c>
      <c r="X5">
        <v>380</v>
      </c>
      <c r="Y5">
        <v>497</v>
      </c>
      <c r="Z5" t="s">
        <v>1539</v>
      </c>
      <c r="AA5">
        <v>543</v>
      </c>
      <c r="AB5">
        <v>69</v>
      </c>
    </row>
    <row r="6" spans="1:52">
      <c r="A6" t="s">
        <v>1262</v>
      </c>
      <c r="B6" s="3">
        <v>74</v>
      </c>
      <c r="C6">
        <v>1934</v>
      </c>
      <c r="D6">
        <v>11</v>
      </c>
      <c r="E6" t="s">
        <v>4381</v>
      </c>
      <c r="F6">
        <v>4</v>
      </c>
      <c r="G6">
        <v>2</v>
      </c>
      <c r="H6">
        <v>1</v>
      </c>
      <c r="I6" t="s">
        <v>4311</v>
      </c>
      <c r="J6" t="s">
        <v>1403</v>
      </c>
      <c r="K6">
        <v>131780</v>
      </c>
      <c r="L6">
        <v>131780</v>
      </c>
      <c r="M6" t="s">
        <v>3751</v>
      </c>
      <c r="N6">
        <v>100</v>
      </c>
      <c r="O6">
        <v>131780</v>
      </c>
      <c r="P6">
        <v>1</v>
      </c>
      <c r="Q6" t="s">
        <v>1403</v>
      </c>
      <c r="R6">
        <v>100</v>
      </c>
      <c r="S6">
        <v>131780</v>
      </c>
    </row>
    <row r="7" spans="1:52">
      <c r="A7" t="s">
        <v>1456</v>
      </c>
      <c r="B7" s="3">
        <v>74</v>
      </c>
      <c r="C7">
        <v>1934</v>
      </c>
      <c r="D7">
        <v>11</v>
      </c>
      <c r="E7" t="s">
        <v>4276</v>
      </c>
      <c r="F7">
        <v>4</v>
      </c>
      <c r="G7">
        <v>2</v>
      </c>
      <c r="H7">
        <v>1</v>
      </c>
      <c r="I7" t="s">
        <v>4311</v>
      </c>
      <c r="J7" t="s">
        <v>2026</v>
      </c>
      <c r="K7">
        <v>1474612</v>
      </c>
      <c r="L7">
        <v>758801</v>
      </c>
      <c r="M7" t="s">
        <v>3751</v>
      </c>
      <c r="N7">
        <v>100</v>
      </c>
      <c r="O7">
        <v>58698</v>
      </c>
      <c r="P7">
        <v>3.980572516702699E-2</v>
      </c>
      <c r="Q7" t="s">
        <v>2026</v>
      </c>
      <c r="R7">
        <v>100</v>
      </c>
      <c r="S7">
        <v>758801</v>
      </c>
      <c r="T7" t="s">
        <v>1364</v>
      </c>
      <c r="U7">
        <v>200</v>
      </c>
      <c r="V7">
        <v>700103</v>
      </c>
      <c r="W7" t="s">
        <v>1365</v>
      </c>
      <c r="X7">
        <v>380</v>
      </c>
      <c r="Y7">
        <v>9414</v>
      </c>
      <c r="Z7" t="s">
        <v>1366</v>
      </c>
      <c r="AA7">
        <v>361</v>
      </c>
      <c r="AB7">
        <v>4987</v>
      </c>
      <c r="AC7" t="s">
        <v>1367</v>
      </c>
      <c r="AD7">
        <v>543</v>
      </c>
      <c r="AE7">
        <v>1307</v>
      </c>
    </row>
    <row r="8" spans="1:52">
      <c r="A8" t="s">
        <v>1449</v>
      </c>
      <c r="B8" s="3">
        <v>74</v>
      </c>
      <c r="C8">
        <v>1934</v>
      </c>
      <c r="D8">
        <v>11</v>
      </c>
      <c r="E8" t="s">
        <v>4127</v>
      </c>
      <c r="F8">
        <v>4</v>
      </c>
      <c r="G8">
        <v>2</v>
      </c>
      <c r="H8">
        <v>1</v>
      </c>
      <c r="I8" t="s">
        <v>4311</v>
      </c>
      <c r="J8" t="s">
        <v>2116</v>
      </c>
      <c r="K8">
        <v>1435932</v>
      </c>
      <c r="L8">
        <v>852776</v>
      </c>
      <c r="M8" t="s">
        <v>3751</v>
      </c>
      <c r="N8">
        <v>100</v>
      </c>
      <c r="O8">
        <v>316084</v>
      </c>
      <c r="P8">
        <v>0.22012462985712417</v>
      </c>
      <c r="Q8" t="s">
        <v>2116</v>
      </c>
      <c r="R8">
        <v>100</v>
      </c>
      <c r="S8">
        <v>852776</v>
      </c>
      <c r="T8" t="s">
        <v>1529</v>
      </c>
      <c r="U8">
        <v>200</v>
      </c>
      <c r="V8">
        <v>536692</v>
      </c>
      <c r="W8" t="s">
        <v>1596</v>
      </c>
      <c r="X8">
        <v>380</v>
      </c>
      <c r="Y8">
        <v>22092</v>
      </c>
      <c r="Z8" t="s">
        <v>1528</v>
      </c>
      <c r="AA8">
        <v>361</v>
      </c>
      <c r="AB8">
        <v>10363</v>
      </c>
      <c r="AC8" t="s">
        <v>1530</v>
      </c>
      <c r="AD8">
        <v>505</v>
      </c>
      <c r="AE8">
        <v>8245</v>
      </c>
      <c r="AF8" t="s">
        <v>1531</v>
      </c>
      <c r="AG8">
        <v>543</v>
      </c>
      <c r="AH8">
        <v>5757</v>
      </c>
      <c r="AJ8">
        <v>9999</v>
      </c>
      <c r="AK8">
        <v>7</v>
      </c>
    </row>
    <row r="9" spans="1:52">
      <c r="A9" t="s">
        <v>1265</v>
      </c>
      <c r="B9" s="3">
        <v>74</v>
      </c>
      <c r="C9">
        <v>1934</v>
      </c>
      <c r="D9">
        <v>11</v>
      </c>
      <c r="E9" t="s">
        <v>4190</v>
      </c>
      <c r="F9">
        <v>4</v>
      </c>
      <c r="G9">
        <v>2</v>
      </c>
      <c r="H9">
        <v>1</v>
      </c>
      <c r="I9" t="s">
        <v>4311</v>
      </c>
      <c r="J9" t="s">
        <v>1607</v>
      </c>
      <c r="K9">
        <v>471112</v>
      </c>
      <c r="L9">
        <v>264279</v>
      </c>
      <c r="M9" t="s">
        <v>3751</v>
      </c>
      <c r="N9">
        <v>100</v>
      </c>
      <c r="O9">
        <v>66636</v>
      </c>
      <c r="P9">
        <v>0.14144407274703255</v>
      </c>
      <c r="Q9" t="s">
        <v>1607</v>
      </c>
      <c r="R9">
        <v>100</v>
      </c>
      <c r="S9">
        <v>264279</v>
      </c>
      <c r="T9" t="s">
        <v>1608</v>
      </c>
      <c r="U9">
        <v>200</v>
      </c>
      <c r="V9">
        <v>197643</v>
      </c>
      <c r="W9" t="s">
        <v>1745</v>
      </c>
      <c r="X9">
        <v>380</v>
      </c>
      <c r="Y9">
        <v>6067</v>
      </c>
      <c r="Z9" t="s">
        <v>1609</v>
      </c>
      <c r="AA9">
        <v>543</v>
      </c>
      <c r="AB9">
        <v>1188</v>
      </c>
      <c r="AC9" t="s">
        <v>1610</v>
      </c>
      <c r="AD9">
        <v>505</v>
      </c>
      <c r="AE9">
        <v>1935</v>
      </c>
    </row>
    <row r="10" spans="1:52">
      <c r="A10" t="s">
        <v>1448</v>
      </c>
      <c r="B10" s="3">
        <v>74</v>
      </c>
      <c r="C10">
        <v>1934</v>
      </c>
      <c r="D10">
        <v>11</v>
      </c>
      <c r="E10" t="s">
        <v>4338</v>
      </c>
      <c r="F10">
        <v>4</v>
      </c>
      <c r="G10">
        <v>2</v>
      </c>
      <c r="H10">
        <v>1</v>
      </c>
      <c r="I10" t="s">
        <v>4311</v>
      </c>
      <c r="J10" t="s">
        <v>1525</v>
      </c>
      <c r="K10">
        <v>278768</v>
      </c>
      <c r="L10">
        <v>139773</v>
      </c>
      <c r="M10" t="s">
        <v>3752</v>
      </c>
      <c r="N10">
        <v>200</v>
      </c>
      <c r="O10">
        <v>-1200</v>
      </c>
      <c r="P10">
        <v>-4.3046547666877114E-3</v>
      </c>
      <c r="Q10" t="s">
        <v>1526</v>
      </c>
      <c r="R10">
        <v>100</v>
      </c>
      <c r="S10">
        <v>138573</v>
      </c>
      <c r="T10" t="s">
        <v>1525</v>
      </c>
      <c r="U10">
        <v>200</v>
      </c>
      <c r="V10">
        <v>139773</v>
      </c>
      <c r="W10" t="s">
        <v>1527</v>
      </c>
      <c r="X10">
        <v>543</v>
      </c>
      <c r="Y10">
        <v>422</v>
      </c>
    </row>
    <row r="11" spans="1:52">
      <c r="A11" t="s">
        <v>1457</v>
      </c>
      <c r="B11" s="3">
        <v>74</v>
      </c>
      <c r="C11">
        <v>1934</v>
      </c>
      <c r="D11">
        <v>11</v>
      </c>
      <c r="E11" t="s">
        <v>4142</v>
      </c>
      <c r="F11">
        <v>4</v>
      </c>
      <c r="G11">
        <v>2</v>
      </c>
      <c r="H11">
        <v>1</v>
      </c>
      <c r="I11" t="s">
        <v>4311</v>
      </c>
      <c r="J11" t="s">
        <v>2130</v>
      </c>
      <c r="K11">
        <v>1219734</v>
      </c>
      <c r="L11">
        <v>626017</v>
      </c>
      <c r="M11" t="s">
        <v>3752</v>
      </c>
      <c r="N11">
        <v>200</v>
      </c>
      <c r="O11">
        <v>-52443</v>
      </c>
      <c r="P11">
        <v>-4.2995439989374731E-2</v>
      </c>
      <c r="Q11" t="s">
        <v>1368</v>
      </c>
      <c r="R11">
        <v>100</v>
      </c>
      <c r="S11">
        <v>573574</v>
      </c>
      <c r="T11" t="s">
        <v>2130</v>
      </c>
      <c r="U11">
        <v>200</v>
      </c>
      <c r="V11">
        <v>626017</v>
      </c>
      <c r="W11" t="s">
        <v>1369</v>
      </c>
      <c r="X11">
        <v>380</v>
      </c>
      <c r="Y11">
        <v>10644</v>
      </c>
      <c r="Z11" t="s">
        <v>1370</v>
      </c>
      <c r="AA11">
        <v>543</v>
      </c>
      <c r="AB11">
        <v>5634</v>
      </c>
      <c r="AC11" t="s">
        <v>1371</v>
      </c>
      <c r="AD11">
        <v>573</v>
      </c>
      <c r="AE11">
        <v>735</v>
      </c>
      <c r="AF11" t="s">
        <v>1372</v>
      </c>
      <c r="AG11">
        <v>505</v>
      </c>
      <c r="AH11">
        <v>939</v>
      </c>
      <c r="AI11" t="s">
        <v>1373</v>
      </c>
      <c r="AJ11">
        <v>537</v>
      </c>
      <c r="AK11">
        <v>2042</v>
      </c>
      <c r="AL11" t="s">
        <v>1374</v>
      </c>
      <c r="AM11">
        <v>506</v>
      </c>
      <c r="AN11">
        <v>147</v>
      </c>
      <c r="AP11">
        <v>9999</v>
      </c>
      <c r="AQ11">
        <v>2</v>
      </c>
    </row>
    <row r="12" spans="1:52">
      <c r="A12" t="s">
        <v>1257</v>
      </c>
      <c r="B12" s="3">
        <v>74</v>
      </c>
      <c r="C12">
        <v>1934</v>
      </c>
      <c r="D12">
        <v>11</v>
      </c>
      <c r="E12" t="s">
        <v>4093</v>
      </c>
      <c r="F12">
        <v>4</v>
      </c>
      <c r="G12">
        <v>2</v>
      </c>
      <c r="H12">
        <v>1</v>
      </c>
      <c r="I12" t="s">
        <v>4311</v>
      </c>
      <c r="J12" t="s">
        <v>1382</v>
      </c>
      <c r="K12">
        <v>1009457</v>
      </c>
      <c r="L12">
        <v>294757</v>
      </c>
      <c r="M12" t="s">
        <v>3751</v>
      </c>
      <c r="N12">
        <v>100</v>
      </c>
      <c r="O12">
        <v>94674</v>
      </c>
      <c r="P12">
        <v>9.3787055813174799E-2</v>
      </c>
      <c r="Q12" t="s">
        <v>1382</v>
      </c>
      <c r="R12">
        <v>100</v>
      </c>
      <c r="S12">
        <v>294757</v>
      </c>
      <c r="T12" t="s">
        <v>1637</v>
      </c>
      <c r="U12">
        <v>200</v>
      </c>
      <c r="V12">
        <v>200083</v>
      </c>
      <c r="W12" t="s">
        <v>2139</v>
      </c>
      <c r="X12">
        <v>537</v>
      </c>
      <c r="Y12">
        <v>503379</v>
      </c>
      <c r="Z12" t="s">
        <v>1383</v>
      </c>
      <c r="AA12">
        <v>543</v>
      </c>
      <c r="AB12">
        <v>5620</v>
      </c>
      <c r="AC12" t="s">
        <v>1384</v>
      </c>
      <c r="AD12">
        <v>380</v>
      </c>
      <c r="AE12">
        <v>5618</v>
      </c>
    </row>
    <row r="13" spans="1:52">
      <c r="A13" t="s">
        <v>1258</v>
      </c>
      <c r="B13" s="3">
        <v>74</v>
      </c>
      <c r="C13">
        <v>1934</v>
      </c>
      <c r="D13">
        <v>11</v>
      </c>
      <c r="E13" t="s">
        <v>4550</v>
      </c>
      <c r="F13">
        <v>4</v>
      </c>
      <c r="G13">
        <v>2</v>
      </c>
      <c r="H13">
        <v>1</v>
      </c>
      <c r="I13" t="s">
        <v>4311</v>
      </c>
      <c r="J13" t="s">
        <v>1840</v>
      </c>
      <c r="K13">
        <v>1321876</v>
      </c>
      <c r="L13">
        <v>787110</v>
      </c>
      <c r="M13" t="s">
        <v>3751</v>
      </c>
      <c r="N13">
        <v>100</v>
      </c>
      <c r="O13">
        <v>262156</v>
      </c>
      <c r="P13">
        <v>0.19832117384686612</v>
      </c>
      <c r="Q13" t="s">
        <v>1840</v>
      </c>
      <c r="R13">
        <v>100</v>
      </c>
      <c r="S13">
        <v>787110</v>
      </c>
      <c r="T13" t="s">
        <v>1583</v>
      </c>
      <c r="U13">
        <v>200</v>
      </c>
      <c r="V13">
        <v>524954</v>
      </c>
      <c r="W13" t="s">
        <v>1584</v>
      </c>
      <c r="X13">
        <v>380</v>
      </c>
      <c r="Y13">
        <v>9010</v>
      </c>
      <c r="Z13" t="s">
        <v>1585</v>
      </c>
      <c r="AA13">
        <v>505</v>
      </c>
      <c r="AB13">
        <v>384</v>
      </c>
      <c r="AC13" t="s">
        <v>1586</v>
      </c>
      <c r="AD13">
        <v>543</v>
      </c>
      <c r="AE13">
        <v>418</v>
      </c>
    </row>
    <row r="14" spans="1:52">
      <c r="A14" t="s">
        <v>1263</v>
      </c>
      <c r="B14" s="3">
        <v>74</v>
      </c>
      <c r="C14">
        <v>1934</v>
      </c>
      <c r="D14">
        <v>11</v>
      </c>
      <c r="E14" t="s">
        <v>3962</v>
      </c>
      <c r="F14">
        <v>4</v>
      </c>
      <c r="G14">
        <v>2</v>
      </c>
      <c r="H14">
        <v>1</v>
      </c>
      <c r="I14" t="s">
        <v>4311</v>
      </c>
      <c r="J14" t="s">
        <v>2151</v>
      </c>
      <c r="K14">
        <v>51709</v>
      </c>
      <c r="L14">
        <v>51709</v>
      </c>
      <c r="M14" t="s">
        <v>3751</v>
      </c>
      <c r="N14">
        <v>100</v>
      </c>
      <c r="O14">
        <v>51709</v>
      </c>
      <c r="P14">
        <v>1</v>
      </c>
      <c r="Q14" t="s">
        <v>2151</v>
      </c>
      <c r="R14">
        <v>100</v>
      </c>
      <c r="S14">
        <v>51709</v>
      </c>
    </row>
    <row r="15" spans="1:52">
      <c r="A15" t="s">
        <v>1269</v>
      </c>
      <c r="B15" s="3">
        <v>74</v>
      </c>
      <c r="C15">
        <v>1934</v>
      </c>
      <c r="D15">
        <v>11</v>
      </c>
      <c r="E15" t="s">
        <v>4197</v>
      </c>
      <c r="F15">
        <v>4</v>
      </c>
      <c r="G15">
        <v>2</v>
      </c>
      <c r="H15">
        <v>1</v>
      </c>
      <c r="I15" t="s">
        <v>4311</v>
      </c>
      <c r="J15" t="s">
        <v>1857</v>
      </c>
      <c r="K15">
        <v>203626</v>
      </c>
      <c r="L15">
        <v>142823</v>
      </c>
      <c r="M15" t="s">
        <v>3751</v>
      </c>
      <c r="N15">
        <v>100</v>
      </c>
      <c r="O15">
        <v>84304</v>
      </c>
      <c r="P15">
        <v>0.41401392749452426</v>
      </c>
      <c r="Q15" t="s">
        <v>1857</v>
      </c>
      <c r="R15">
        <v>100</v>
      </c>
      <c r="S15">
        <v>142823</v>
      </c>
      <c r="T15" t="s">
        <v>1423</v>
      </c>
      <c r="U15">
        <v>200</v>
      </c>
      <c r="V15">
        <v>58519</v>
      </c>
      <c r="W15" t="s">
        <v>1424</v>
      </c>
      <c r="X15">
        <v>380</v>
      </c>
      <c r="Y15">
        <v>1381</v>
      </c>
      <c r="Z15" t="s">
        <v>1425</v>
      </c>
      <c r="AA15">
        <v>543</v>
      </c>
      <c r="AB15">
        <v>903</v>
      </c>
    </row>
    <row r="16" spans="1:52">
      <c r="A16" t="s">
        <v>1260</v>
      </c>
      <c r="B16" s="3">
        <v>74</v>
      </c>
      <c r="C16">
        <v>1934</v>
      </c>
      <c r="D16">
        <v>11</v>
      </c>
      <c r="E16" t="s">
        <v>4554</v>
      </c>
      <c r="F16">
        <v>4</v>
      </c>
      <c r="G16">
        <v>2</v>
      </c>
      <c r="H16">
        <v>1</v>
      </c>
      <c r="I16" t="s">
        <v>4311</v>
      </c>
      <c r="J16" t="s">
        <v>1590</v>
      </c>
      <c r="K16">
        <v>259607</v>
      </c>
      <c r="L16">
        <v>151205</v>
      </c>
      <c r="M16" t="s">
        <v>3752</v>
      </c>
      <c r="N16">
        <v>200</v>
      </c>
      <c r="O16">
        <v>-46728</v>
      </c>
      <c r="P16">
        <v>-0.17999514650991691</v>
      </c>
      <c r="Q16" t="s">
        <v>1591</v>
      </c>
      <c r="R16">
        <v>100</v>
      </c>
      <c r="S16">
        <v>104477</v>
      </c>
      <c r="T16" t="s">
        <v>1590</v>
      </c>
      <c r="U16">
        <v>200</v>
      </c>
      <c r="V16">
        <v>151205</v>
      </c>
      <c r="W16" t="s">
        <v>1592</v>
      </c>
      <c r="X16">
        <v>328</v>
      </c>
      <c r="Y16">
        <v>3269</v>
      </c>
      <c r="Z16" t="s">
        <v>1593</v>
      </c>
      <c r="AA16">
        <v>328</v>
      </c>
      <c r="AB16">
        <v>656</v>
      </c>
    </row>
    <row r="17" spans="1:40">
      <c r="A17" t="s">
        <v>1259</v>
      </c>
      <c r="B17" s="3">
        <v>74</v>
      </c>
      <c r="C17">
        <v>1934</v>
      </c>
      <c r="D17">
        <v>11</v>
      </c>
      <c r="E17" t="s">
        <v>3953</v>
      </c>
      <c r="F17">
        <v>4</v>
      </c>
      <c r="G17">
        <v>2</v>
      </c>
      <c r="H17">
        <v>1</v>
      </c>
      <c r="I17" t="s">
        <v>4311</v>
      </c>
      <c r="J17" t="s">
        <v>1587</v>
      </c>
      <c r="K17">
        <v>553155</v>
      </c>
      <c r="L17">
        <v>305858</v>
      </c>
      <c r="M17" t="s">
        <v>3751</v>
      </c>
      <c r="N17">
        <v>100</v>
      </c>
      <c r="O17">
        <v>68732</v>
      </c>
      <c r="P17">
        <v>0.12425450371053322</v>
      </c>
      <c r="Q17" t="s">
        <v>1587</v>
      </c>
      <c r="R17">
        <v>100</v>
      </c>
      <c r="S17">
        <v>305858</v>
      </c>
      <c r="T17" t="s">
        <v>1638</v>
      </c>
      <c r="U17">
        <v>200</v>
      </c>
      <c r="V17">
        <v>237126</v>
      </c>
      <c r="W17" t="s">
        <v>1588</v>
      </c>
      <c r="X17">
        <v>9001</v>
      </c>
      <c r="Y17">
        <v>7670</v>
      </c>
      <c r="Z17" t="s">
        <v>1589</v>
      </c>
      <c r="AA17">
        <v>9002</v>
      </c>
      <c r="AB17">
        <v>2501</v>
      </c>
    </row>
    <row r="18" spans="1:40">
      <c r="A18" t="s">
        <v>1452</v>
      </c>
      <c r="B18" s="3">
        <v>74</v>
      </c>
      <c r="C18">
        <v>1934</v>
      </c>
      <c r="D18">
        <v>11</v>
      </c>
      <c r="E18" t="s">
        <v>4132</v>
      </c>
      <c r="F18">
        <v>4</v>
      </c>
      <c r="G18">
        <v>2</v>
      </c>
      <c r="H18">
        <v>1</v>
      </c>
      <c r="I18" t="s">
        <v>4311</v>
      </c>
      <c r="J18" t="s">
        <v>1541</v>
      </c>
      <c r="K18">
        <v>1357409</v>
      </c>
      <c r="L18">
        <v>785971</v>
      </c>
      <c r="M18" t="s">
        <v>3751</v>
      </c>
      <c r="N18">
        <v>100</v>
      </c>
      <c r="O18">
        <v>231488</v>
      </c>
      <c r="P18">
        <v>0.17053666212615357</v>
      </c>
      <c r="Q18" t="s">
        <v>1541</v>
      </c>
      <c r="R18">
        <v>100</v>
      </c>
      <c r="S18">
        <v>785971</v>
      </c>
      <c r="T18" t="s">
        <v>1540</v>
      </c>
      <c r="U18">
        <v>200</v>
      </c>
      <c r="V18">
        <v>554483</v>
      </c>
      <c r="W18" t="s">
        <v>1542</v>
      </c>
      <c r="X18">
        <v>380</v>
      </c>
      <c r="Y18">
        <v>9721</v>
      </c>
      <c r="Z18" t="s">
        <v>2326</v>
      </c>
      <c r="AA18">
        <v>505</v>
      </c>
      <c r="AB18">
        <v>1640</v>
      </c>
      <c r="AC18" t="s">
        <v>1543</v>
      </c>
      <c r="AD18">
        <v>543</v>
      </c>
      <c r="AE18">
        <v>2874</v>
      </c>
      <c r="AF18" t="s">
        <v>1544</v>
      </c>
      <c r="AG18">
        <v>531</v>
      </c>
      <c r="AH18">
        <v>2072</v>
      </c>
      <c r="AI18" t="s">
        <v>1545</v>
      </c>
      <c r="AJ18">
        <v>994</v>
      </c>
      <c r="AK18">
        <v>648</v>
      </c>
    </row>
    <row r="19" spans="1:40">
      <c r="A19" t="s">
        <v>1271</v>
      </c>
      <c r="B19" s="3">
        <v>74</v>
      </c>
      <c r="C19">
        <v>1934</v>
      </c>
      <c r="D19">
        <v>11</v>
      </c>
      <c r="E19" t="s">
        <v>4202</v>
      </c>
      <c r="F19">
        <v>4</v>
      </c>
      <c r="G19">
        <v>2</v>
      </c>
      <c r="H19">
        <v>1</v>
      </c>
      <c r="I19" t="s">
        <v>4311</v>
      </c>
      <c r="J19" t="s">
        <v>1427</v>
      </c>
      <c r="K19">
        <v>151862</v>
      </c>
      <c r="L19">
        <v>76228</v>
      </c>
      <c r="M19" t="s">
        <v>3752</v>
      </c>
      <c r="N19">
        <v>200</v>
      </c>
      <c r="O19">
        <v>-1284</v>
      </c>
      <c r="P19">
        <v>-8.4550447116460998E-3</v>
      </c>
      <c r="Q19" t="s">
        <v>2648</v>
      </c>
      <c r="R19">
        <v>100</v>
      </c>
      <c r="S19">
        <v>74944</v>
      </c>
      <c r="T19" t="s">
        <v>1427</v>
      </c>
      <c r="U19">
        <v>200</v>
      </c>
      <c r="V19">
        <v>76228</v>
      </c>
      <c r="W19" t="s">
        <v>1428</v>
      </c>
      <c r="X19">
        <v>9001</v>
      </c>
      <c r="Y19">
        <v>122</v>
      </c>
      <c r="Z19" t="s">
        <v>1429</v>
      </c>
      <c r="AA19">
        <v>9002</v>
      </c>
      <c r="AB19">
        <v>568</v>
      </c>
    </row>
    <row r="20" spans="1:40">
      <c r="A20" t="s">
        <v>1270</v>
      </c>
      <c r="B20" s="3">
        <v>74</v>
      </c>
      <c r="C20">
        <v>1934</v>
      </c>
      <c r="D20">
        <v>11</v>
      </c>
      <c r="E20" t="s">
        <v>4170</v>
      </c>
      <c r="F20">
        <v>4</v>
      </c>
      <c r="G20">
        <v>2</v>
      </c>
      <c r="H20">
        <v>1</v>
      </c>
      <c r="I20" t="s">
        <v>4311</v>
      </c>
      <c r="J20" t="s">
        <v>1859</v>
      </c>
      <c r="K20">
        <v>42755</v>
      </c>
      <c r="L20">
        <v>27581</v>
      </c>
      <c r="M20" t="s">
        <v>3751</v>
      </c>
      <c r="N20">
        <v>100</v>
      </c>
      <c r="O20">
        <v>13308</v>
      </c>
      <c r="P20">
        <v>0.3112618407203836</v>
      </c>
      <c r="Q20" t="s">
        <v>1859</v>
      </c>
      <c r="R20">
        <v>100</v>
      </c>
      <c r="S20">
        <v>27581</v>
      </c>
      <c r="T20" t="s">
        <v>2646</v>
      </c>
      <c r="U20">
        <v>200</v>
      </c>
      <c r="V20">
        <v>14273</v>
      </c>
      <c r="W20" t="s">
        <v>1426</v>
      </c>
      <c r="X20">
        <v>328</v>
      </c>
      <c r="Y20">
        <v>901</v>
      </c>
    </row>
    <row r="21" spans="1:40">
      <c r="A21" t="s">
        <v>1454</v>
      </c>
      <c r="B21" s="3">
        <v>74</v>
      </c>
      <c r="C21">
        <v>1934</v>
      </c>
      <c r="D21">
        <v>11</v>
      </c>
      <c r="E21" t="s">
        <v>4535</v>
      </c>
      <c r="F21">
        <v>4</v>
      </c>
      <c r="G21">
        <v>2</v>
      </c>
      <c r="H21">
        <v>1</v>
      </c>
      <c r="I21" t="s">
        <v>4311</v>
      </c>
      <c r="J21" t="s">
        <v>1546</v>
      </c>
      <c r="K21">
        <v>3697818</v>
      </c>
      <c r="L21">
        <v>2046377</v>
      </c>
      <c r="M21" t="s">
        <v>3751</v>
      </c>
      <c r="N21">
        <v>100</v>
      </c>
      <c r="O21">
        <v>682937</v>
      </c>
      <c r="P21">
        <v>0.18468648267708146</v>
      </c>
      <c r="Q21" t="s">
        <v>1546</v>
      </c>
      <c r="R21">
        <v>100</v>
      </c>
      <c r="S21">
        <v>2046377</v>
      </c>
      <c r="T21" t="s">
        <v>1547</v>
      </c>
      <c r="U21">
        <v>200</v>
      </c>
      <c r="V21">
        <v>1363440</v>
      </c>
      <c r="W21" t="s">
        <v>1548</v>
      </c>
      <c r="X21">
        <v>380</v>
      </c>
      <c r="Y21">
        <v>194952</v>
      </c>
      <c r="Z21" t="s">
        <v>1549</v>
      </c>
      <c r="AA21">
        <v>793</v>
      </c>
      <c r="AB21">
        <v>16769</v>
      </c>
      <c r="AC21" t="s">
        <v>1550</v>
      </c>
      <c r="AD21">
        <v>543</v>
      </c>
      <c r="AE21">
        <v>45396</v>
      </c>
      <c r="AF21" t="s">
        <v>1551</v>
      </c>
      <c r="AG21">
        <v>505</v>
      </c>
      <c r="AH21">
        <v>6624</v>
      </c>
      <c r="AI21" t="s">
        <v>1552</v>
      </c>
      <c r="AJ21">
        <v>570</v>
      </c>
      <c r="AK21">
        <v>24239</v>
      </c>
      <c r="AM21">
        <v>9999</v>
      </c>
      <c r="AN21">
        <v>21</v>
      </c>
    </row>
    <row r="22" spans="1:40">
      <c r="A22" t="s">
        <v>1255</v>
      </c>
      <c r="B22" s="3">
        <v>74</v>
      </c>
      <c r="C22">
        <v>1934</v>
      </c>
      <c r="D22">
        <v>11</v>
      </c>
      <c r="E22" t="s">
        <v>4279</v>
      </c>
      <c r="F22">
        <v>4</v>
      </c>
      <c r="G22">
        <v>2</v>
      </c>
      <c r="H22">
        <v>1</v>
      </c>
      <c r="I22" t="s">
        <v>4311</v>
      </c>
      <c r="J22" t="s">
        <v>1375</v>
      </c>
      <c r="K22">
        <v>2128843</v>
      </c>
      <c r="L22">
        <v>1276206</v>
      </c>
      <c r="M22" t="s">
        <v>3751</v>
      </c>
      <c r="N22">
        <v>100</v>
      </c>
      <c r="O22">
        <v>437138</v>
      </c>
      <c r="P22">
        <v>0.205340647478466</v>
      </c>
      <c r="Q22" t="s">
        <v>1375</v>
      </c>
      <c r="R22">
        <v>100</v>
      </c>
      <c r="S22">
        <v>1276206</v>
      </c>
      <c r="T22" t="s">
        <v>1376</v>
      </c>
      <c r="U22">
        <v>200</v>
      </c>
      <c r="V22">
        <v>839068</v>
      </c>
      <c r="W22" t="s">
        <v>1377</v>
      </c>
      <c r="X22">
        <v>543</v>
      </c>
      <c r="Y22">
        <v>13546</v>
      </c>
      <c r="AA22">
        <v>9999</v>
      </c>
      <c r="AB22">
        <v>23</v>
      </c>
    </row>
    <row r="23" spans="1:40">
      <c r="A23" t="s">
        <v>1455</v>
      </c>
      <c r="B23" s="3">
        <v>74</v>
      </c>
      <c r="C23">
        <v>1934</v>
      </c>
      <c r="D23">
        <v>11</v>
      </c>
      <c r="E23" t="s">
        <v>4261</v>
      </c>
      <c r="F23">
        <v>4</v>
      </c>
      <c r="G23">
        <v>2</v>
      </c>
      <c r="H23">
        <v>1</v>
      </c>
      <c r="I23" t="s">
        <v>4311</v>
      </c>
      <c r="J23" t="s">
        <v>2330</v>
      </c>
      <c r="K23">
        <v>2942277</v>
      </c>
      <c r="L23">
        <v>1494001</v>
      </c>
      <c r="M23" t="s">
        <v>3751</v>
      </c>
      <c r="N23">
        <v>100</v>
      </c>
      <c r="O23">
        <v>127124</v>
      </c>
      <c r="P23">
        <v>4.3205993181471357E-2</v>
      </c>
      <c r="Q23" t="s">
        <v>2330</v>
      </c>
      <c r="R23">
        <v>100</v>
      </c>
      <c r="S23">
        <v>1494001</v>
      </c>
      <c r="T23" t="s">
        <v>1553</v>
      </c>
      <c r="U23">
        <v>200</v>
      </c>
      <c r="V23">
        <v>1366877</v>
      </c>
      <c r="W23" t="s">
        <v>1360</v>
      </c>
      <c r="X23">
        <v>380</v>
      </c>
      <c r="Y23">
        <v>50444</v>
      </c>
      <c r="Z23" t="s">
        <v>1361</v>
      </c>
      <c r="AA23">
        <v>361</v>
      </c>
      <c r="AB23">
        <v>19991</v>
      </c>
      <c r="AC23" t="s">
        <v>1362</v>
      </c>
      <c r="AD23">
        <v>543</v>
      </c>
      <c r="AE23">
        <v>6170</v>
      </c>
      <c r="AF23" t="s">
        <v>1363</v>
      </c>
      <c r="AG23">
        <v>881</v>
      </c>
      <c r="AH23">
        <v>4665</v>
      </c>
      <c r="AJ23">
        <v>9999</v>
      </c>
      <c r="AK23">
        <v>129</v>
      </c>
    </row>
    <row r="24" spans="1:40">
      <c r="A24" t="s">
        <v>1453</v>
      </c>
      <c r="B24" s="3">
        <v>74</v>
      </c>
      <c r="C24">
        <v>1934</v>
      </c>
      <c r="D24">
        <v>11</v>
      </c>
      <c r="E24" t="s">
        <v>4217</v>
      </c>
      <c r="F24">
        <v>4</v>
      </c>
      <c r="G24">
        <v>2</v>
      </c>
      <c r="H24">
        <v>1</v>
      </c>
      <c r="I24" t="s">
        <v>4311</v>
      </c>
      <c r="J24" t="s">
        <v>2003</v>
      </c>
      <c r="K24">
        <v>246313</v>
      </c>
      <c r="L24">
        <v>140700</v>
      </c>
      <c r="M24" t="s">
        <v>3751</v>
      </c>
      <c r="N24">
        <v>100</v>
      </c>
      <c r="O24">
        <v>35155</v>
      </c>
      <c r="P24">
        <v>0.14272490692736478</v>
      </c>
      <c r="Q24" t="s">
        <v>2003</v>
      </c>
      <c r="R24">
        <v>100</v>
      </c>
      <c r="S24">
        <v>140700</v>
      </c>
      <c r="T24" t="s">
        <v>1532</v>
      </c>
      <c r="U24">
        <v>200</v>
      </c>
      <c r="V24">
        <v>105545</v>
      </c>
      <c r="W24" t="s">
        <v>1533</v>
      </c>
      <c r="X24">
        <v>9001</v>
      </c>
      <c r="Y24">
        <v>68</v>
      </c>
    </row>
    <row r="25" spans="1:40">
      <c r="A25" t="s">
        <v>1266</v>
      </c>
      <c r="B25" s="3">
        <v>74</v>
      </c>
      <c r="C25">
        <v>1934</v>
      </c>
      <c r="D25">
        <v>11</v>
      </c>
      <c r="E25" t="s">
        <v>4180</v>
      </c>
      <c r="F25">
        <v>4</v>
      </c>
      <c r="G25">
        <v>2</v>
      </c>
      <c r="H25">
        <v>1</v>
      </c>
      <c r="I25" t="s">
        <v>4311</v>
      </c>
      <c r="J25" t="s">
        <v>2157</v>
      </c>
      <c r="K25">
        <v>308274</v>
      </c>
      <c r="L25">
        <v>195430</v>
      </c>
      <c r="M25" t="s">
        <v>3751</v>
      </c>
      <c r="N25">
        <v>100</v>
      </c>
      <c r="O25">
        <v>85029</v>
      </c>
      <c r="P25">
        <v>0.27582280698339789</v>
      </c>
      <c r="Q25" t="s">
        <v>2157</v>
      </c>
      <c r="R25">
        <v>100</v>
      </c>
      <c r="S25">
        <v>195430</v>
      </c>
      <c r="T25" t="s">
        <v>1611</v>
      </c>
      <c r="U25">
        <v>200</v>
      </c>
      <c r="V25">
        <v>110401</v>
      </c>
      <c r="W25" t="s">
        <v>1612</v>
      </c>
      <c r="X25">
        <v>9001</v>
      </c>
      <c r="Y25">
        <v>2443</v>
      </c>
    </row>
    <row r="26" spans="1:40">
      <c r="A26" t="s">
        <v>1264</v>
      </c>
      <c r="B26" s="3">
        <v>74</v>
      </c>
      <c r="C26">
        <v>1934</v>
      </c>
      <c r="D26">
        <v>11</v>
      </c>
      <c r="E26" t="s">
        <v>3867</v>
      </c>
      <c r="F26">
        <v>4</v>
      </c>
      <c r="G26">
        <v>2</v>
      </c>
      <c r="H26">
        <v>1</v>
      </c>
      <c r="I26" t="s">
        <v>4311</v>
      </c>
      <c r="J26" t="s">
        <v>1404</v>
      </c>
      <c r="K26">
        <v>452259</v>
      </c>
      <c r="L26">
        <v>437254</v>
      </c>
      <c r="M26" t="s">
        <v>3751</v>
      </c>
      <c r="N26">
        <v>100</v>
      </c>
      <c r="O26">
        <v>424395</v>
      </c>
      <c r="P26">
        <v>0.93838928578535752</v>
      </c>
      <c r="Q26" t="s">
        <v>1404</v>
      </c>
      <c r="R26">
        <v>100</v>
      </c>
      <c r="S26">
        <v>437254</v>
      </c>
      <c r="T26" t="s">
        <v>1604</v>
      </c>
      <c r="U26">
        <v>200</v>
      </c>
      <c r="V26">
        <v>12859</v>
      </c>
      <c r="W26" t="s">
        <v>1605</v>
      </c>
      <c r="X26">
        <v>380</v>
      </c>
      <c r="Y26">
        <v>1837</v>
      </c>
      <c r="Z26" t="s">
        <v>1606</v>
      </c>
      <c r="AA26">
        <v>543</v>
      </c>
      <c r="AB26">
        <v>309</v>
      </c>
    </row>
    <row r="27" spans="1:40">
      <c r="A27" t="s">
        <v>1272</v>
      </c>
      <c r="B27" s="3">
        <v>74</v>
      </c>
      <c r="C27">
        <v>1934</v>
      </c>
      <c r="D27">
        <v>11</v>
      </c>
      <c r="E27" t="s">
        <v>4174</v>
      </c>
      <c r="F27">
        <v>4</v>
      </c>
      <c r="G27">
        <v>2</v>
      </c>
      <c r="H27">
        <v>1</v>
      </c>
      <c r="I27" t="s">
        <v>4311</v>
      </c>
      <c r="J27" t="s">
        <v>1430</v>
      </c>
      <c r="K27">
        <v>180792</v>
      </c>
      <c r="L27">
        <v>95931</v>
      </c>
      <c r="M27" t="s">
        <v>3751</v>
      </c>
      <c r="N27">
        <v>100</v>
      </c>
      <c r="O27">
        <v>13777</v>
      </c>
      <c r="P27">
        <v>7.6203593079339799E-2</v>
      </c>
      <c r="Q27" t="s">
        <v>1430</v>
      </c>
      <c r="R27">
        <v>100</v>
      </c>
      <c r="S27">
        <v>95931</v>
      </c>
      <c r="T27" t="s">
        <v>1431</v>
      </c>
      <c r="U27">
        <v>200</v>
      </c>
      <c r="V27">
        <v>82154</v>
      </c>
      <c r="W27" t="s">
        <v>1432</v>
      </c>
      <c r="X27">
        <v>380</v>
      </c>
      <c r="Y27">
        <v>1497</v>
      </c>
      <c r="Z27" t="s">
        <v>1433</v>
      </c>
      <c r="AA27">
        <v>543</v>
      </c>
      <c r="AB27">
        <v>1207</v>
      </c>
      <c r="AD27">
        <v>9999</v>
      </c>
      <c r="AE27">
        <v>3</v>
      </c>
    </row>
    <row r="28" spans="1:40">
      <c r="A28" t="s">
        <v>1261</v>
      </c>
      <c r="B28" s="3">
        <v>74</v>
      </c>
      <c r="C28">
        <v>1934</v>
      </c>
      <c r="D28">
        <v>11</v>
      </c>
      <c r="E28" t="s">
        <v>4037</v>
      </c>
      <c r="F28">
        <v>4</v>
      </c>
      <c r="G28">
        <v>2</v>
      </c>
      <c r="H28">
        <v>1</v>
      </c>
      <c r="I28" t="s">
        <v>4311</v>
      </c>
      <c r="J28" t="s">
        <v>1396</v>
      </c>
      <c r="K28">
        <v>144750</v>
      </c>
      <c r="L28">
        <v>109963</v>
      </c>
      <c r="M28" t="s">
        <v>3751</v>
      </c>
      <c r="N28">
        <v>100</v>
      </c>
      <c r="O28">
        <v>79674</v>
      </c>
      <c r="P28">
        <v>0.55042487046632127</v>
      </c>
      <c r="Q28" t="s">
        <v>1396</v>
      </c>
      <c r="R28">
        <v>100</v>
      </c>
      <c r="S28">
        <v>109963</v>
      </c>
      <c r="T28" t="s">
        <v>1397</v>
      </c>
      <c r="U28">
        <v>200</v>
      </c>
      <c r="V28">
        <v>30289</v>
      </c>
      <c r="W28" t="s">
        <v>1398</v>
      </c>
      <c r="X28">
        <v>380</v>
      </c>
      <c r="Y28">
        <v>1127</v>
      </c>
      <c r="Z28" t="s">
        <v>1399</v>
      </c>
      <c r="AA28">
        <v>361</v>
      </c>
      <c r="AB28">
        <v>391</v>
      </c>
      <c r="AC28" t="s">
        <v>1400</v>
      </c>
      <c r="AD28">
        <v>543</v>
      </c>
      <c r="AE28">
        <v>431</v>
      </c>
      <c r="AF28" t="s">
        <v>1401</v>
      </c>
      <c r="AG28">
        <v>328</v>
      </c>
      <c r="AH28">
        <v>1503</v>
      </c>
      <c r="AI28" t="s">
        <v>1402</v>
      </c>
      <c r="AJ28">
        <v>9001</v>
      </c>
      <c r="AK28">
        <v>1046</v>
      </c>
    </row>
    <row r="29" spans="1:40">
      <c r="A29" t="s">
        <v>1450</v>
      </c>
      <c r="B29" s="3">
        <v>74</v>
      </c>
      <c r="C29">
        <v>1934</v>
      </c>
      <c r="D29">
        <v>11</v>
      </c>
      <c r="E29" t="s">
        <v>4320</v>
      </c>
      <c r="F29">
        <v>4</v>
      </c>
      <c r="G29">
        <v>2</v>
      </c>
      <c r="H29">
        <v>1</v>
      </c>
      <c r="I29" t="s">
        <v>4311</v>
      </c>
      <c r="J29" t="s">
        <v>1534</v>
      </c>
      <c r="K29">
        <v>131552</v>
      </c>
      <c r="L29">
        <v>67146</v>
      </c>
      <c r="M29" t="s">
        <v>3752</v>
      </c>
      <c r="N29">
        <v>200</v>
      </c>
      <c r="O29">
        <v>-3514</v>
      </c>
      <c r="P29">
        <v>-2.6711870591097055E-2</v>
      </c>
      <c r="Q29" t="s">
        <v>1535</v>
      </c>
      <c r="R29">
        <v>100</v>
      </c>
      <c r="S29">
        <v>63632</v>
      </c>
      <c r="T29" t="s">
        <v>1534</v>
      </c>
      <c r="U29">
        <v>200</v>
      </c>
      <c r="V29">
        <v>67146</v>
      </c>
      <c r="W29" t="s">
        <v>1536</v>
      </c>
      <c r="X29">
        <v>380</v>
      </c>
      <c r="Y29">
        <v>771</v>
      </c>
      <c r="AA29">
        <v>9999</v>
      </c>
      <c r="AB29">
        <v>3</v>
      </c>
    </row>
    <row r="30" spans="1:40">
      <c r="A30" t="s">
        <v>1275</v>
      </c>
      <c r="B30" s="3">
        <v>74</v>
      </c>
      <c r="C30">
        <v>1934</v>
      </c>
      <c r="D30">
        <v>11</v>
      </c>
      <c r="E30" t="s">
        <v>4301</v>
      </c>
      <c r="F30">
        <v>4</v>
      </c>
      <c r="G30">
        <v>2</v>
      </c>
      <c r="H30">
        <v>1</v>
      </c>
      <c r="I30" t="s">
        <v>4311</v>
      </c>
      <c r="J30" t="s">
        <v>1439</v>
      </c>
      <c r="K30">
        <v>496688</v>
      </c>
      <c r="L30">
        <v>302606</v>
      </c>
      <c r="M30" t="s">
        <v>3752</v>
      </c>
      <c r="N30">
        <v>100</v>
      </c>
      <c r="O30">
        <v>133612</v>
      </c>
      <c r="P30">
        <v>0.26900589504880329</v>
      </c>
      <c r="Q30" t="s">
        <v>1439</v>
      </c>
      <c r="R30">
        <v>100</v>
      </c>
      <c r="S30">
        <v>302606</v>
      </c>
      <c r="T30" t="s">
        <v>1438</v>
      </c>
      <c r="U30">
        <v>200</v>
      </c>
      <c r="V30">
        <v>168994</v>
      </c>
      <c r="W30" t="s">
        <v>1440</v>
      </c>
      <c r="X30">
        <v>380</v>
      </c>
      <c r="Y30">
        <v>7192</v>
      </c>
      <c r="Z30" t="s">
        <v>1441</v>
      </c>
      <c r="AA30">
        <v>933</v>
      </c>
      <c r="AB30">
        <v>453</v>
      </c>
      <c r="AC30" t="s">
        <v>1442</v>
      </c>
      <c r="AD30">
        <v>543</v>
      </c>
      <c r="AE30">
        <v>3470</v>
      </c>
      <c r="AF30" t="s">
        <v>1443</v>
      </c>
      <c r="AG30">
        <v>505</v>
      </c>
      <c r="AH30">
        <v>556</v>
      </c>
      <c r="AI30" t="s">
        <v>1444</v>
      </c>
      <c r="AJ30">
        <v>934</v>
      </c>
      <c r="AK30">
        <v>11866</v>
      </c>
      <c r="AL30" t="s">
        <v>1445</v>
      </c>
      <c r="AM30">
        <v>361</v>
      </c>
      <c r="AN30">
        <v>1551</v>
      </c>
    </row>
    <row r="31" spans="1:40">
      <c r="A31" t="s">
        <v>1256</v>
      </c>
      <c r="B31" s="3">
        <v>74</v>
      </c>
      <c r="C31">
        <v>1934</v>
      </c>
      <c r="D31">
        <v>11</v>
      </c>
      <c r="E31" t="s">
        <v>4284</v>
      </c>
      <c r="F31">
        <v>4</v>
      </c>
      <c r="G31">
        <v>2</v>
      </c>
      <c r="H31">
        <v>1</v>
      </c>
      <c r="I31" t="s">
        <v>4311</v>
      </c>
      <c r="J31" t="s">
        <v>1378</v>
      </c>
      <c r="K31">
        <v>921926</v>
      </c>
      <c r="L31">
        <v>223438</v>
      </c>
      <c r="M31" t="s">
        <v>3751</v>
      </c>
      <c r="N31">
        <v>100</v>
      </c>
      <c r="O31">
        <v>12869</v>
      </c>
      <c r="P31">
        <v>1.3958820989970996E-2</v>
      </c>
      <c r="Q31" t="s">
        <v>1378</v>
      </c>
      <c r="R31">
        <v>100</v>
      </c>
      <c r="S31">
        <v>223438</v>
      </c>
      <c r="T31" t="s">
        <v>1721</v>
      </c>
      <c r="U31">
        <v>200</v>
      </c>
      <c r="V31">
        <v>210569</v>
      </c>
      <c r="W31" t="s">
        <v>1833</v>
      </c>
      <c r="X31">
        <v>370</v>
      </c>
      <c r="Y31">
        <v>440513</v>
      </c>
      <c r="Z31" t="s">
        <v>1379</v>
      </c>
      <c r="AA31">
        <v>380</v>
      </c>
      <c r="AB31">
        <v>44453</v>
      </c>
      <c r="AC31" t="s">
        <v>1380</v>
      </c>
      <c r="AD31">
        <v>643</v>
      </c>
      <c r="AE31">
        <v>2127</v>
      </c>
      <c r="AF31" t="s">
        <v>1381</v>
      </c>
      <c r="AG31">
        <v>644</v>
      </c>
      <c r="AH31">
        <v>826</v>
      </c>
    </row>
    <row r="32" spans="1:40">
      <c r="A32" t="s">
        <v>1267</v>
      </c>
      <c r="B32" s="3">
        <v>74</v>
      </c>
      <c r="C32">
        <v>1934</v>
      </c>
      <c r="D32">
        <v>11</v>
      </c>
      <c r="E32" t="s">
        <v>4184</v>
      </c>
      <c r="F32">
        <v>4</v>
      </c>
      <c r="G32">
        <v>2</v>
      </c>
      <c r="H32">
        <v>1</v>
      </c>
      <c r="I32" t="s">
        <v>4311</v>
      </c>
      <c r="J32" t="s">
        <v>1613</v>
      </c>
      <c r="K32">
        <v>634571</v>
      </c>
      <c r="L32">
        <v>349882</v>
      </c>
      <c r="M32" t="s">
        <v>3751</v>
      </c>
      <c r="N32">
        <v>100</v>
      </c>
      <c r="O32">
        <v>68126</v>
      </c>
      <c r="P32">
        <v>0.10735756912938033</v>
      </c>
      <c r="Q32" t="s">
        <v>1613</v>
      </c>
      <c r="R32">
        <v>100</v>
      </c>
      <c r="S32">
        <v>349882</v>
      </c>
      <c r="T32" t="s">
        <v>1417</v>
      </c>
      <c r="U32">
        <v>200</v>
      </c>
      <c r="V32">
        <v>281756</v>
      </c>
      <c r="W32" t="s">
        <v>1416</v>
      </c>
      <c r="X32">
        <v>361</v>
      </c>
      <c r="Y32">
        <v>2931</v>
      </c>
      <c r="Z32" t="s">
        <v>1418</v>
      </c>
      <c r="AA32">
        <v>380</v>
      </c>
      <c r="AB32">
        <v>2</v>
      </c>
    </row>
    <row r="33" spans="1:25">
      <c r="A33" t="s">
        <v>1273</v>
      </c>
      <c r="B33" s="3">
        <v>74</v>
      </c>
      <c r="C33">
        <v>1934</v>
      </c>
      <c r="D33">
        <v>11</v>
      </c>
      <c r="E33" t="s">
        <v>4081</v>
      </c>
      <c r="F33">
        <v>4</v>
      </c>
      <c r="G33">
        <v>2</v>
      </c>
      <c r="H33">
        <v>1</v>
      </c>
      <c r="I33" t="s">
        <v>4311</v>
      </c>
      <c r="J33" t="s">
        <v>2385</v>
      </c>
      <c r="K33">
        <v>95026</v>
      </c>
      <c r="L33">
        <v>53806</v>
      </c>
      <c r="M33" t="s">
        <v>3751</v>
      </c>
      <c r="N33">
        <v>100</v>
      </c>
      <c r="O33">
        <v>12987</v>
      </c>
      <c r="P33">
        <v>0.13666785932271167</v>
      </c>
      <c r="Q33" t="s">
        <v>2385</v>
      </c>
      <c r="R33">
        <v>100</v>
      </c>
      <c r="S33">
        <v>53806</v>
      </c>
      <c r="T33" t="s">
        <v>1434</v>
      </c>
      <c r="U33">
        <v>200</v>
      </c>
      <c r="V33">
        <v>40819</v>
      </c>
      <c r="W33" t="s">
        <v>1435</v>
      </c>
      <c r="X33">
        <v>380</v>
      </c>
      <c r="Y33">
        <v>401</v>
      </c>
    </row>
  </sheetData>
  <sheetCalcPr fullCalcOnLoad="1"/>
  <sortState ref="A2:AZ33">
    <sortCondition ref="E2:E33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33"/>
  <sheetViews>
    <sheetView topLeftCell="C1" workbookViewId="0">
      <selection activeCell="M21" sqref="M21"/>
    </sheetView>
  </sheetViews>
  <sheetFormatPr baseColWidth="10" defaultRowHeight="13"/>
  <sheetData>
    <row r="1" spans="1:52">
      <c r="A1" t="s">
        <v>4492</v>
      </c>
      <c r="B1" s="2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4500</v>
      </c>
      <c r="N1" t="s">
        <v>3872</v>
      </c>
      <c r="O1" t="s">
        <v>4470</v>
      </c>
      <c r="P1" t="s">
        <v>4471</v>
      </c>
      <c r="Q1" t="s">
        <v>4472</v>
      </c>
      <c r="R1" t="s">
        <v>4473</v>
      </c>
      <c r="S1" t="s">
        <v>4474</v>
      </c>
      <c r="T1" t="s">
        <v>4475</v>
      </c>
      <c r="U1" t="s">
        <v>4476</v>
      </c>
      <c r="V1" t="s">
        <v>4477</v>
      </c>
      <c r="W1" t="s">
        <v>4504</v>
      </c>
      <c r="X1" t="s">
        <v>4505</v>
      </c>
      <c r="Y1" t="s">
        <v>4506</v>
      </c>
      <c r="Z1" t="s">
        <v>4507</v>
      </c>
      <c r="AA1" t="s">
        <v>4508</v>
      </c>
      <c r="AB1" t="s">
        <v>4509</v>
      </c>
      <c r="AC1" t="s">
        <v>4510</v>
      </c>
      <c r="AD1" t="s">
        <v>4511</v>
      </c>
      <c r="AE1" t="s">
        <v>4512</v>
      </c>
      <c r="AF1" t="s">
        <v>4410</v>
      </c>
      <c r="AG1" t="s">
        <v>4411</v>
      </c>
      <c r="AH1" t="s">
        <v>4412</v>
      </c>
      <c r="AI1" t="s">
        <v>4413</v>
      </c>
      <c r="AJ1" t="s">
        <v>4414</v>
      </c>
      <c r="AK1" t="s">
        <v>4415</v>
      </c>
      <c r="AL1" t="s">
        <v>4416</v>
      </c>
      <c r="AM1" t="s">
        <v>4417</v>
      </c>
      <c r="AN1" t="s">
        <v>4418</v>
      </c>
      <c r="AO1" t="s">
        <v>4444</v>
      </c>
      <c r="AP1" t="s">
        <v>4445</v>
      </c>
      <c r="AQ1" t="s">
        <v>4446</v>
      </c>
      <c r="AR1" t="s">
        <v>4447</v>
      </c>
      <c r="AS1" t="s">
        <v>4448</v>
      </c>
      <c r="AT1" t="s">
        <v>4449</v>
      </c>
      <c r="AU1" t="s">
        <v>4450</v>
      </c>
      <c r="AV1" t="s">
        <v>4451</v>
      </c>
      <c r="AW1" t="s">
        <v>4465</v>
      </c>
      <c r="AX1" t="s">
        <v>4466</v>
      </c>
      <c r="AY1" t="s">
        <v>4467</v>
      </c>
      <c r="AZ1" t="s">
        <v>4468</v>
      </c>
    </row>
    <row r="2" spans="1:52">
      <c r="A2" t="s">
        <v>1713</v>
      </c>
      <c r="B2" s="3">
        <v>75</v>
      </c>
      <c r="C2">
        <v>1936</v>
      </c>
      <c r="D2">
        <v>11</v>
      </c>
      <c r="E2" t="s">
        <v>4369</v>
      </c>
      <c r="F2">
        <v>5</v>
      </c>
      <c r="G2">
        <v>2</v>
      </c>
      <c r="H2">
        <v>2</v>
      </c>
      <c r="I2" t="s">
        <v>4311</v>
      </c>
      <c r="J2" t="str">
        <f t="shared" ref="J2:J33" si="0">IF(S2&gt;V2,Q2,IF(V2&gt;Y2,T2, W2))</f>
        <v>BANKHEAD, JOHN H</v>
      </c>
      <c r="K2">
        <f t="shared" ref="K2:K33" si="1">(S2+V2+Y2+AB2+AE2+AH2+AK2+AN2+AQ2+AT2+AW2)</f>
        <v>275353</v>
      </c>
      <c r="L2">
        <f t="shared" ref="L2:L33" si="2">IF(S2&gt;V2, S2, IF(V2&gt;Y2, V2, Y2))</f>
        <v>239632</v>
      </c>
      <c r="M2" t="s">
        <v>3752</v>
      </c>
      <c r="N2">
        <f t="shared" ref="N2:N33" si="3">IF(S2&gt;V2, R2, IF(V2&gt;Y2, U2, X2))</f>
        <v>100</v>
      </c>
      <c r="O2">
        <f t="shared" ref="O2:O33" si="4">S2-V2</f>
        <v>205934</v>
      </c>
      <c r="P2">
        <f t="shared" ref="P2:P33" si="5">O2/K2</f>
        <v>0.74789088914956436</v>
      </c>
      <c r="Q2" t="s">
        <v>1933</v>
      </c>
      <c r="R2">
        <v>100</v>
      </c>
      <c r="S2">
        <v>239632</v>
      </c>
      <c r="T2" t="s">
        <v>1646</v>
      </c>
      <c r="U2">
        <v>200</v>
      </c>
      <c r="V2">
        <v>33698</v>
      </c>
      <c r="W2" t="s">
        <v>1647</v>
      </c>
      <c r="X2">
        <v>9001</v>
      </c>
      <c r="Y2">
        <v>2022</v>
      </c>
      <c r="Z2" t="s">
        <v>1648</v>
      </c>
      <c r="AA2">
        <v>9002</v>
      </c>
      <c r="AB2">
        <v>1</v>
      </c>
    </row>
    <row r="3" spans="1:52">
      <c r="A3" t="s">
        <v>1714</v>
      </c>
      <c r="B3" s="3">
        <v>75</v>
      </c>
      <c r="C3">
        <v>1936</v>
      </c>
      <c r="D3">
        <v>11</v>
      </c>
      <c r="E3" t="s">
        <v>4377</v>
      </c>
      <c r="F3">
        <v>5</v>
      </c>
      <c r="G3">
        <v>2</v>
      </c>
      <c r="H3">
        <v>2</v>
      </c>
      <c r="I3" t="s">
        <v>4311</v>
      </c>
      <c r="J3" t="str">
        <f t="shared" si="0"/>
        <v>ROBINSON, JOHN T</v>
      </c>
      <c r="K3">
        <f t="shared" si="1"/>
        <v>189497</v>
      </c>
      <c r="L3">
        <f t="shared" si="2"/>
        <v>155075</v>
      </c>
      <c r="M3" t="s">
        <v>3752</v>
      </c>
      <c r="N3">
        <f t="shared" si="3"/>
        <v>100</v>
      </c>
      <c r="O3">
        <f t="shared" si="4"/>
        <v>124078</v>
      </c>
      <c r="P3">
        <f t="shared" si="5"/>
        <v>0.65477553734359906</v>
      </c>
      <c r="Q3" t="s">
        <v>1649</v>
      </c>
      <c r="R3">
        <v>100</v>
      </c>
      <c r="S3">
        <v>155075</v>
      </c>
      <c r="T3" t="s">
        <v>1650</v>
      </c>
      <c r="U3">
        <v>200</v>
      </c>
      <c r="V3">
        <v>30997</v>
      </c>
      <c r="W3" t="s">
        <v>1651</v>
      </c>
      <c r="X3">
        <v>380</v>
      </c>
      <c r="Y3">
        <v>3425</v>
      </c>
    </row>
    <row r="4" spans="1:52">
      <c r="A4" t="s">
        <v>1517</v>
      </c>
      <c r="B4" s="3">
        <v>75</v>
      </c>
      <c r="C4">
        <v>1936</v>
      </c>
      <c r="D4">
        <v>11</v>
      </c>
      <c r="E4" t="s">
        <v>4161</v>
      </c>
      <c r="F4">
        <v>5</v>
      </c>
      <c r="G4">
        <v>2</v>
      </c>
      <c r="H4">
        <v>2</v>
      </c>
      <c r="I4" t="s">
        <v>4311</v>
      </c>
      <c r="J4" t="str">
        <f t="shared" si="0"/>
        <v>JOHNSON, ED C</v>
      </c>
      <c r="K4">
        <f t="shared" si="1"/>
        <v>471827</v>
      </c>
      <c r="L4">
        <f t="shared" si="2"/>
        <v>299376</v>
      </c>
      <c r="M4" t="s">
        <v>3752</v>
      </c>
      <c r="N4">
        <f t="shared" si="3"/>
        <v>100</v>
      </c>
      <c r="O4">
        <f t="shared" si="4"/>
        <v>133068</v>
      </c>
      <c r="P4">
        <f t="shared" si="5"/>
        <v>0.28202709891549232</v>
      </c>
      <c r="Q4" t="s">
        <v>1480</v>
      </c>
      <c r="R4">
        <v>100</v>
      </c>
      <c r="S4">
        <v>299376</v>
      </c>
      <c r="T4" t="s">
        <v>1481</v>
      </c>
      <c r="U4">
        <v>200</v>
      </c>
      <c r="V4">
        <v>166308</v>
      </c>
      <c r="W4" t="s">
        <v>1684</v>
      </c>
      <c r="X4">
        <v>740</v>
      </c>
      <c r="Y4">
        <v>1705</v>
      </c>
      <c r="Z4" t="s">
        <v>2077</v>
      </c>
      <c r="AA4">
        <v>380</v>
      </c>
      <c r="AB4">
        <v>4438</v>
      </c>
    </row>
    <row r="5" spans="1:52">
      <c r="A5" t="s">
        <v>1501</v>
      </c>
      <c r="B5" s="3">
        <v>75</v>
      </c>
      <c r="C5">
        <v>1936</v>
      </c>
      <c r="D5">
        <v>11</v>
      </c>
      <c r="E5" t="s">
        <v>4227</v>
      </c>
      <c r="F5">
        <v>5</v>
      </c>
      <c r="G5">
        <v>2</v>
      </c>
      <c r="H5">
        <v>2</v>
      </c>
      <c r="I5" t="s">
        <v>4311</v>
      </c>
      <c r="J5" t="str">
        <f t="shared" si="0"/>
        <v>HUGHES, JAMES H</v>
      </c>
      <c r="K5">
        <f t="shared" si="1"/>
        <v>126729</v>
      </c>
      <c r="L5">
        <f t="shared" si="2"/>
        <v>67136</v>
      </c>
      <c r="M5" t="s">
        <v>3751</v>
      </c>
      <c r="N5">
        <f t="shared" si="3"/>
        <v>100</v>
      </c>
      <c r="O5">
        <f t="shared" si="4"/>
        <v>14676</v>
      </c>
      <c r="P5">
        <f t="shared" si="5"/>
        <v>0.11580616906943163</v>
      </c>
      <c r="Q5" t="s">
        <v>1822</v>
      </c>
      <c r="R5">
        <v>100</v>
      </c>
      <c r="S5">
        <v>67136</v>
      </c>
      <c r="T5" t="s">
        <v>1823</v>
      </c>
      <c r="U5">
        <v>200</v>
      </c>
      <c r="V5">
        <v>52460</v>
      </c>
      <c r="W5" t="s">
        <v>1824</v>
      </c>
      <c r="X5">
        <v>380</v>
      </c>
      <c r="Y5">
        <v>183</v>
      </c>
      <c r="Z5" t="s">
        <v>1825</v>
      </c>
      <c r="AA5">
        <v>331</v>
      </c>
      <c r="AB5">
        <v>6897</v>
      </c>
      <c r="AC5" t="s">
        <v>1826</v>
      </c>
      <c r="AD5">
        <v>543</v>
      </c>
      <c r="AE5">
        <v>53</v>
      </c>
    </row>
    <row r="6" spans="1:52">
      <c r="A6" t="s">
        <v>1715</v>
      </c>
      <c r="B6" s="3">
        <v>75</v>
      </c>
      <c r="C6">
        <v>1936</v>
      </c>
      <c r="D6">
        <v>11</v>
      </c>
      <c r="E6" t="s">
        <v>4385</v>
      </c>
      <c r="F6">
        <v>5</v>
      </c>
      <c r="G6">
        <v>2</v>
      </c>
      <c r="H6">
        <v>2</v>
      </c>
      <c r="I6" t="s">
        <v>4311</v>
      </c>
      <c r="J6" t="str">
        <f t="shared" si="0"/>
        <v>RUSSELL, RICHARD B JR</v>
      </c>
      <c r="K6">
        <f t="shared" si="1"/>
        <v>263468</v>
      </c>
      <c r="L6">
        <f t="shared" si="2"/>
        <v>263468</v>
      </c>
      <c r="M6" t="s">
        <v>3752</v>
      </c>
      <c r="N6">
        <f t="shared" si="3"/>
        <v>100</v>
      </c>
      <c r="O6">
        <f t="shared" si="4"/>
        <v>263468</v>
      </c>
      <c r="P6">
        <f t="shared" si="5"/>
        <v>1</v>
      </c>
      <c r="Q6" t="s">
        <v>1458</v>
      </c>
      <c r="R6">
        <v>100</v>
      </c>
      <c r="S6">
        <v>263468</v>
      </c>
    </row>
    <row r="7" spans="1:52">
      <c r="A7" t="s">
        <v>1707</v>
      </c>
      <c r="B7" s="3">
        <v>75</v>
      </c>
      <c r="C7">
        <v>1936</v>
      </c>
      <c r="D7">
        <v>11</v>
      </c>
      <c r="E7" t="s">
        <v>4516</v>
      </c>
      <c r="F7">
        <v>5</v>
      </c>
      <c r="G7">
        <v>2</v>
      </c>
      <c r="H7">
        <v>2</v>
      </c>
      <c r="I7" t="s">
        <v>4311</v>
      </c>
      <c r="J7" t="str">
        <f t="shared" si="0"/>
        <v>HERRING, CLYDE L</v>
      </c>
      <c r="K7">
        <f t="shared" si="1"/>
        <v>1068757</v>
      </c>
      <c r="L7">
        <f t="shared" si="2"/>
        <v>539555</v>
      </c>
      <c r="M7" t="s">
        <v>3751</v>
      </c>
      <c r="N7">
        <f t="shared" si="3"/>
        <v>100</v>
      </c>
      <c r="O7">
        <f t="shared" si="4"/>
        <v>35920</v>
      </c>
      <c r="P7">
        <f t="shared" si="5"/>
        <v>3.3609136595128736E-2</v>
      </c>
      <c r="Q7" t="s">
        <v>1919</v>
      </c>
      <c r="R7">
        <v>100</v>
      </c>
      <c r="S7">
        <v>539555</v>
      </c>
      <c r="T7" t="s">
        <v>1631</v>
      </c>
      <c r="U7">
        <v>200</v>
      </c>
      <c r="V7">
        <v>503635</v>
      </c>
      <c r="W7" t="s">
        <v>1632</v>
      </c>
      <c r="X7">
        <v>537</v>
      </c>
      <c r="Y7">
        <v>25567</v>
      </c>
    </row>
    <row r="8" spans="1:52">
      <c r="A8" t="s">
        <v>1518</v>
      </c>
      <c r="B8" s="3">
        <v>75</v>
      </c>
      <c r="C8">
        <v>1936</v>
      </c>
      <c r="D8">
        <v>11</v>
      </c>
      <c r="E8" t="s">
        <v>4166</v>
      </c>
      <c r="F8">
        <v>5</v>
      </c>
      <c r="G8">
        <v>2</v>
      </c>
      <c r="H8">
        <v>2</v>
      </c>
      <c r="I8" t="s">
        <v>4311</v>
      </c>
      <c r="J8" t="str">
        <f t="shared" si="0"/>
        <v>BORAH, WILLIAM E</v>
      </c>
      <c r="K8">
        <f t="shared" si="1"/>
        <v>203167</v>
      </c>
      <c r="L8">
        <f t="shared" si="2"/>
        <v>128723</v>
      </c>
      <c r="M8" t="s">
        <v>3751</v>
      </c>
      <c r="N8">
        <f t="shared" si="3"/>
        <v>200</v>
      </c>
      <c r="O8">
        <f t="shared" si="4"/>
        <v>-54279</v>
      </c>
      <c r="P8">
        <f t="shared" si="5"/>
        <v>-0.26716445091968677</v>
      </c>
      <c r="Q8" t="s">
        <v>1685</v>
      </c>
      <c r="R8">
        <v>100</v>
      </c>
      <c r="S8">
        <v>74444</v>
      </c>
      <c r="T8" t="s">
        <v>1686</v>
      </c>
      <c r="U8">
        <v>200</v>
      </c>
      <c r="V8">
        <v>128723</v>
      </c>
    </row>
    <row r="9" spans="1:52">
      <c r="A9" t="s">
        <v>1705</v>
      </c>
      <c r="B9" s="3">
        <v>75</v>
      </c>
      <c r="C9">
        <v>1936</v>
      </c>
      <c r="D9">
        <v>11</v>
      </c>
      <c r="E9" t="s">
        <v>4268</v>
      </c>
      <c r="F9">
        <v>5</v>
      </c>
      <c r="G9">
        <v>2</v>
      </c>
      <c r="H9">
        <v>2</v>
      </c>
      <c r="I9" t="s">
        <v>4311</v>
      </c>
      <c r="J9" t="str">
        <f t="shared" si="0"/>
        <v>LEWIS, JAMES HAMILTON</v>
      </c>
      <c r="K9">
        <f t="shared" si="1"/>
        <v>3794596</v>
      </c>
      <c r="L9">
        <f t="shared" si="2"/>
        <v>2142887</v>
      </c>
      <c r="M9" t="s">
        <v>3751</v>
      </c>
      <c r="N9">
        <f t="shared" si="3"/>
        <v>100</v>
      </c>
      <c r="O9">
        <f t="shared" si="4"/>
        <v>597727</v>
      </c>
      <c r="P9">
        <f t="shared" si="5"/>
        <v>0.15752058980718897</v>
      </c>
      <c r="Q9" t="s">
        <v>1618</v>
      </c>
      <c r="R9">
        <v>100</v>
      </c>
      <c r="S9">
        <v>2142887</v>
      </c>
      <c r="T9" t="s">
        <v>1619</v>
      </c>
      <c r="U9">
        <v>200</v>
      </c>
      <c r="V9">
        <v>1545160</v>
      </c>
      <c r="W9" t="s">
        <v>1620</v>
      </c>
      <c r="X9">
        <v>545</v>
      </c>
      <c r="Y9">
        <v>93639</v>
      </c>
      <c r="Z9" t="s">
        <v>2429</v>
      </c>
      <c r="AA9">
        <v>505</v>
      </c>
      <c r="AB9">
        <v>2208</v>
      </c>
      <c r="AC9" t="s">
        <v>1621</v>
      </c>
      <c r="AD9">
        <v>361</v>
      </c>
      <c r="AE9">
        <v>3298</v>
      </c>
      <c r="AF9" t="s">
        <v>1622</v>
      </c>
      <c r="AG9">
        <v>380</v>
      </c>
      <c r="AH9">
        <v>7404</v>
      </c>
    </row>
    <row r="10" spans="1:52">
      <c r="A10" t="s">
        <v>1708</v>
      </c>
      <c r="B10" s="3">
        <v>75</v>
      </c>
      <c r="C10">
        <v>1936</v>
      </c>
      <c r="D10">
        <v>11</v>
      </c>
      <c r="E10" t="s">
        <v>4353</v>
      </c>
      <c r="F10">
        <v>5</v>
      </c>
      <c r="G10">
        <v>2</v>
      </c>
      <c r="H10">
        <v>2</v>
      </c>
      <c r="I10" t="s">
        <v>4311</v>
      </c>
      <c r="J10" t="str">
        <f t="shared" si="0"/>
        <v>CAPPER, ARTHUR</v>
      </c>
      <c r="K10">
        <f t="shared" si="1"/>
        <v>819368</v>
      </c>
      <c r="L10">
        <f t="shared" si="2"/>
        <v>417873</v>
      </c>
      <c r="M10" t="s">
        <v>3752</v>
      </c>
      <c r="N10">
        <f t="shared" si="3"/>
        <v>200</v>
      </c>
      <c r="O10">
        <f t="shared" si="4"/>
        <v>-21188</v>
      </c>
      <c r="P10">
        <f t="shared" si="5"/>
        <v>-2.5858954706554318E-2</v>
      </c>
      <c r="Q10" t="s">
        <v>1633</v>
      </c>
      <c r="R10">
        <v>100</v>
      </c>
      <c r="S10">
        <v>396685</v>
      </c>
      <c r="T10" t="s">
        <v>2117</v>
      </c>
      <c r="U10">
        <v>200</v>
      </c>
      <c r="V10">
        <v>417873</v>
      </c>
      <c r="W10" t="s">
        <v>1634</v>
      </c>
      <c r="X10">
        <v>380</v>
      </c>
      <c r="Y10">
        <v>4775</v>
      </c>
      <c r="AA10">
        <v>9999</v>
      </c>
      <c r="AB10">
        <v>35</v>
      </c>
    </row>
    <row r="11" spans="1:52">
      <c r="A11" t="s">
        <v>1513</v>
      </c>
      <c r="B11" s="3">
        <v>75</v>
      </c>
      <c r="C11">
        <v>1936</v>
      </c>
      <c r="D11">
        <v>11</v>
      </c>
      <c r="E11" t="s">
        <v>4187</v>
      </c>
      <c r="F11">
        <v>5</v>
      </c>
      <c r="G11">
        <v>2</v>
      </c>
      <c r="H11">
        <v>2</v>
      </c>
      <c r="I11" t="s">
        <v>4311</v>
      </c>
      <c r="J11" t="str">
        <f t="shared" si="0"/>
        <v>LOGAN, MARVEL M</v>
      </c>
      <c r="K11">
        <f t="shared" si="1"/>
        <v>918327</v>
      </c>
      <c r="L11">
        <f t="shared" si="2"/>
        <v>539968</v>
      </c>
      <c r="M11" t="s">
        <v>3752</v>
      </c>
      <c r="N11">
        <f t="shared" si="3"/>
        <v>100</v>
      </c>
      <c r="O11">
        <f t="shared" si="4"/>
        <v>174118</v>
      </c>
      <c r="P11">
        <f t="shared" si="5"/>
        <v>0.1896034854686838</v>
      </c>
      <c r="Q11" t="s">
        <v>1468</v>
      </c>
      <c r="R11">
        <v>100</v>
      </c>
      <c r="S11">
        <v>539968</v>
      </c>
      <c r="T11" t="s">
        <v>1469</v>
      </c>
      <c r="U11">
        <v>200</v>
      </c>
      <c r="V11">
        <v>365850</v>
      </c>
      <c r="W11" t="s">
        <v>1470</v>
      </c>
      <c r="X11">
        <v>553</v>
      </c>
      <c r="Y11">
        <v>11699</v>
      </c>
      <c r="Z11" t="s">
        <v>1471</v>
      </c>
      <c r="AA11">
        <v>505</v>
      </c>
      <c r="AB11">
        <v>272</v>
      </c>
      <c r="AC11" t="s">
        <v>2258</v>
      </c>
      <c r="AD11">
        <v>380</v>
      </c>
      <c r="AE11">
        <v>538</v>
      </c>
    </row>
    <row r="12" spans="1:52">
      <c r="A12" t="s">
        <v>1716</v>
      </c>
      <c r="B12" s="3">
        <v>75</v>
      </c>
      <c r="C12">
        <v>1936</v>
      </c>
      <c r="D12">
        <v>11</v>
      </c>
      <c r="E12" t="s">
        <v>4388</v>
      </c>
      <c r="F12">
        <v>5</v>
      </c>
      <c r="G12">
        <v>2</v>
      </c>
      <c r="H12">
        <v>2</v>
      </c>
      <c r="I12" t="s">
        <v>4311</v>
      </c>
      <c r="J12" t="str">
        <f t="shared" si="0"/>
        <v>ELLENDER, ALLEN J</v>
      </c>
      <c r="K12">
        <f t="shared" si="1"/>
        <v>293263</v>
      </c>
      <c r="L12">
        <f t="shared" si="2"/>
        <v>293256</v>
      </c>
      <c r="M12" t="s">
        <v>3752</v>
      </c>
      <c r="N12">
        <f t="shared" si="3"/>
        <v>100</v>
      </c>
      <c r="O12">
        <f t="shared" si="4"/>
        <v>293256</v>
      </c>
      <c r="P12">
        <f t="shared" si="5"/>
        <v>0.99997613064041491</v>
      </c>
      <c r="Q12" t="s">
        <v>3083</v>
      </c>
      <c r="R12">
        <v>100</v>
      </c>
      <c r="S12">
        <v>293256</v>
      </c>
      <c r="X12">
        <v>9999</v>
      </c>
      <c r="Y12">
        <v>7</v>
      </c>
    </row>
    <row r="13" spans="1:52">
      <c r="A13" t="s">
        <v>1498</v>
      </c>
      <c r="B13" s="3">
        <v>75</v>
      </c>
      <c r="C13">
        <v>1936</v>
      </c>
      <c r="D13">
        <v>11</v>
      </c>
      <c r="E13" t="s">
        <v>4127</v>
      </c>
      <c r="F13">
        <v>5</v>
      </c>
      <c r="G13">
        <v>2</v>
      </c>
      <c r="H13">
        <v>2</v>
      </c>
      <c r="I13" t="s">
        <v>4311</v>
      </c>
      <c r="J13" t="str">
        <f t="shared" si="0"/>
        <v>LODGE, HENRY CABOT JR</v>
      </c>
      <c r="K13">
        <f t="shared" si="1"/>
        <v>1803357</v>
      </c>
      <c r="L13">
        <f t="shared" si="2"/>
        <v>875160</v>
      </c>
      <c r="M13" t="s">
        <v>3752</v>
      </c>
      <c r="N13">
        <f t="shared" si="3"/>
        <v>200</v>
      </c>
      <c r="O13">
        <f t="shared" si="4"/>
        <v>-135409</v>
      </c>
      <c r="P13">
        <f t="shared" si="5"/>
        <v>-7.508718462290051E-2</v>
      </c>
      <c r="Q13" t="s">
        <v>1597</v>
      </c>
      <c r="R13">
        <v>100</v>
      </c>
      <c r="S13">
        <v>739751</v>
      </c>
      <c r="T13" t="s">
        <v>2420</v>
      </c>
      <c r="U13">
        <v>200</v>
      </c>
      <c r="V13">
        <v>875160</v>
      </c>
      <c r="W13" t="s">
        <v>1596</v>
      </c>
      <c r="X13">
        <v>380</v>
      </c>
      <c r="Y13">
        <v>9763</v>
      </c>
      <c r="Z13" t="s">
        <v>1595</v>
      </c>
      <c r="AA13">
        <v>1209</v>
      </c>
      <c r="AB13">
        <v>11519</v>
      </c>
      <c r="AC13" t="s">
        <v>1598</v>
      </c>
      <c r="AD13">
        <v>505</v>
      </c>
      <c r="AE13">
        <v>7091</v>
      </c>
      <c r="AF13" t="s">
        <v>1599</v>
      </c>
      <c r="AG13">
        <v>543</v>
      </c>
      <c r="AH13">
        <v>4821</v>
      </c>
      <c r="AI13" t="s">
        <v>1600</v>
      </c>
      <c r="AJ13">
        <v>997</v>
      </c>
      <c r="AK13">
        <v>9906</v>
      </c>
      <c r="AL13" t="s">
        <v>1601</v>
      </c>
      <c r="AM13">
        <v>996</v>
      </c>
      <c r="AN13">
        <v>7408</v>
      </c>
      <c r="AO13" t="s">
        <v>1602</v>
      </c>
      <c r="AP13">
        <v>361</v>
      </c>
      <c r="AQ13">
        <v>3677</v>
      </c>
      <c r="AR13" t="s">
        <v>1603</v>
      </c>
      <c r="AS13">
        <v>553</v>
      </c>
      <c r="AT13">
        <v>134245</v>
      </c>
      <c r="AV13">
        <v>9999</v>
      </c>
      <c r="AW13">
        <v>16</v>
      </c>
    </row>
    <row r="14" spans="1:52">
      <c r="A14" t="s">
        <v>1497</v>
      </c>
      <c r="B14" s="3">
        <v>75</v>
      </c>
      <c r="C14">
        <v>1936</v>
      </c>
      <c r="D14">
        <v>11</v>
      </c>
      <c r="E14" t="s">
        <v>4338</v>
      </c>
      <c r="F14">
        <v>5</v>
      </c>
      <c r="G14">
        <v>2</v>
      </c>
      <c r="H14">
        <v>2</v>
      </c>
      <c r="I14" t="s">
        <v>4311</v>
      </c>
      <c r="J14" t="str">
        <f t="shared" si="0"/>
        <v>WHITE, WALLACE H JR</v>
      </c>
      <c r="K14">
        <f t="shared" si="1"/>
        <v>311488</v>
      </c>
      <c r="L14">
        <f t="shared" si="2"/>
        <v>158068</v>
      </c>
      <c r="M14" t="s">
        <v>3752</v>
      </c>
      <c r="N14">
        <f t="shared" si="3"/>
        <v>200</v>
      </c>
      <c r="O14">
        <f t="shared" si="4"/>
        <v>-4648</v>
      </c>
      <c r="P14">
        <f t="shared" si="5"/>
        <v>-1.4921923155948223E-2</v>
      </c>
      <c r="Q14" t="s">
        <v>1594</v>
      </c>
      <c r="R14">
        <v>100</v>
      </c>
      <c r="S14">
        <v>153420</v>
      </c>
      <c r="T14" t="s">
        <v>1807</v>
      </c>
      <c r="U14">
        <v>200</v>
      </c>
      <c r="V14">
        <v>158068</v>
      </c>
    </row>
    <row r="15" spans="1:52">
      <c r="A15" t="s">
        <v>1706</v>
      </c>
      <c r="B15" s="3">
        <v>75</v>
      </c>
      <c r="C15">
        <v>1936</v>
      </c>
      <c r="D15">
        <v>11</v>
      </c>
      <c r="E15" t="s">
        <v>4142</v>
      </c>
      <c r="F15">
        <v>5</v>
      </c>
      <c r="G15">
        <v>2</v>
      </c>
      <c r="H15">
        <v>2</v>
      </c>
      <c r="I15" t="s">
        <v>4311</v>
      </c>
      <c r="J15" t="str">
        <f t="shared" si="0"/>
        <v>BROWN, PRENTISS M</v>
      </c>
      <c r="K15">
        <f t="shared" si="1"/>
        <v>1709564</v>
      </c>
      <c r="L15">
        <f t="shared" si="2"/>
        <v>910937</v>
      </c>
      <c r="M15" t="s">
        <v>3751</v>
      </c>
      <c r="N15">
        <f t="shared" si="3"/>
        <v>100</v>
      </c>
      <c r="O15">
        <f t="shared" si="4"/>
        <v>196335</v>
      </c>
      <c r="P15">
        <f t="shared" si="5"/>
        <v>0.11484507160890145</v>
      </c>
      <c r="Q15" t="s">
        <v>1917</v>
      </c>
      <c r="R15">
        <v>100</v>
      </c>
      <c r="S15">
        <v>910937</v>
      </c>
      <c r="T15" t="s">
        <v>1623</v>
      </c>
      <c r="U15">
        <v>200</v>
      </c>
      <c r="V15">
        <v>714602</v>
      </c>
      <c r="W15" t="s">
        <v>1624</v>
      </c>
      <c r="X15">
        <v>380</v>
      </c>
      <c r="Y15">
        <v>4994</v>
      </c>
      <c r="Z15" t="s">
        <v>1625</v>
      </c>
      <c r="AA15">
        <v>543</v>
      </c>
      <c r="AB15">
        <v>2145</v>
      </c>
      <c r="AC15" t="s">
        <v>1626</v>
      </c>
      <c r="AD15">
        <v>537</v>
      </c>
      <c r="AE15">
        <v>108</v>
      </c>
      <c r="AF15" t="s">
        <v>1627</v>
      </c>
      <c r="AG15">
        <v>505</v>
      </c>
      <c r="AH15">
        <v>510</v>
      </c>
      <c r="AI15" t="s">
        <v>1628</v>
      </c>
      <c r="AJ15">
        <v>573</v>
      </c>
      <c r="AK15">
        <v>429</v>
      </c>
      <c r="AL15" t="s">
        <v>1629</v>
      </c>
      <c r="AM15">
        <v>310</v>
      </c>
      <c r="AN15">
        <v>147</v>
      </c>
      <c r="AO15" t="s">
        <v>1630</v>
      </c>
      <c r="AP15">
        <v>657</v>
      </c>
      <c r="AQ15">
        <v>75680</v>
      </c>
      <c r="AS15">
        <v>9999</v>
      </c>
      <c r="AT15">
        <v>12</v>
      </c>
    </row>
    <row r="16" spans="1:52">
      <c r="A16" t="s">
        <v>1709</v>
      </c>
      <c r="B16" s="3">
        <v>75</v>
      </c>
      <c r="C16">
        <v>1936</v>
      </c>
      <c r="D16">
        <v>11</v>
      </c>
      <c r="E16" t="s">
        <v>4093</v>
      </c>
      <c r="F16">
        <v>5</v>
      </c>
      <c r="G16">
        <v>2</v>
      </c>
      <c r="H16">
        <v>2</v>
      </c>
      <c r="I16" t="s">
        <v>4311</v>
      </c>
      <c r="J16" t="str">
        <f t="shared" si="0"/>
        <v>LUNDEEN, ERNEST</v>
      </c>
      <c r="K16">
        <f t="shared" si="1"/>
        <v>1065767</v>
      </c>
      <c r="L16">
        <f t="shared" si="2"/>
        <v>663363</v>
      </c>
      <c r="M16" t="s">
        <v>1496</v>
      </c>
      <c r="N16">
        <f t="shared" si="3"/>
        <v>537</v>
      </c>
      <c r="O16">
        <f t="shared" si="4"/>
        <v>-402404</v>
      </c>
      <c r="P16">
        <f t="shared" si="5"/>
        <v>-0.37757220855965706</v>
      </c>
      <c r="T16" t="s">
        <v>1636</v>
      </c>
      <c r="U16">
        <v>200</v>
      </c>
      <c r="V16">
        <v>402404</v>
      </c>
      <c r="W16" t="s">
        <v>1635</v>
      </c>
      <c r="X16">
        <v>537</v>
      </c>
      <c r="Y16">
        <v>663363</v>
      </c>
    </row>
    <row r="17" spans="1:37">
      <c r="A17" t="s">
        <v>1717</v>
      </c>
      <c r="B17" s="3">
        <v>75</v>
      </c>
      <c r="C17">
        <v>1936</v>
      </c>
      <c r="D17">
        <v>11</v>
      </c>
      <c r="E17" t="s">
        <v>3962</v>
      </c>
      <c r="F17">
        <v>5</v>
      </c>
      <c r="G17">
        <v>2</v>
      </c>
      <c r="H17">
        <v>2</v>
      </c>
      <c r="I17" t="s">
        <v>4311</v>
      </c>
      <c r="J17" t="str">
        <f t="shared" si="0"/>
        <v>HARRISON, BYRON P</v>
      </c>
      <c r="K17">
        <f t="shared" si="1"/>
        <v>140570</v>
      </c>
      <c r="L17">
        <f t="shared" si="2"/>
        <v>140570</v>
      </c>
      <c r="M17" t="s">
        <v>3752</v>
      </c>
      <c r="N17">
        <f t="shared" si="3"/>
        <v>100</v>
      </c>
      <c r="O17">
        <f t="shared" si="4"/>
        <v>140570</v>
      </c>
      <c r="P17">
        <f t="shared" si="5"/>
        <v>1</v>
      </c>
      <c r="Q17" t="s">
        <v>1459</v>
      </c>
      <c r="R17">
        <v>100</v>
      </c>
      <c r="S17">
        <v>140570</v>
      </c>
    </row>
    <row r="18" spans="1:37">
      <c r="A18" t="s">
        <v>1519</v>
      </c>
      <c r="B18" s="3">
        <v>75</v>
      </c>
      <c r="C18">
        <v>1936</v>
      </c>
      <c r="D18">
        <v>11</v>
      </c>
      <c r="E18" t="s">
        <v>4197</v>
      </c>
      <c r="F18">
        <v>5</v>
      </c>
      <c r="G18">
        <v>2</v>
      </c>
      <c r="H18">
        <v>2</v>
      </c>
      <c r="I18" t="s">
        <v>4311</v>
      </c>
      <c r="J18" t="str">
        <f t="shared" si="0"/>
        <v>MURRAY, JAMES E</v>
      </c>
      <c r="K18">
        <f t="shared" si="1"/>
        <v>221462</v>
      </c>
      <c r="L18">
        <f t="shared" si="2"/>
        <v>121769</v>
      </c>
      <c r="M18" t="s">
        <v>3752</v>
      </c>
      <c r="N18">
        <f t="shared" si="3"/>
        <v>100</v>
      </c>
      <c r="O18">
        <f t="shared" si="4"/>
        <v>61731</v>
      </c>
      <c r="P18">
        <f t="shared" si="5"/>
        <v>0.27874308007694321</v>
      </c>
      <c r="Q18" t="s">
        <v>2382</v>
      </c>
      <c r="R18">
        <v>100</v>
      </c>
      <c r="S18">
        <v>121769</v>
      </c>
      <c r="T18" t="s">
        <v>1687</v>
      </c>
      <c r="U18">
        <v>200</v>
      </c>
      <c r="V18">
        <v>60038</v>
      </c>
      <c r="W18" t="s">
        <v>1688</v>
      </c>
      <c r="X18">
        <v>328</v>
      </c>
      <c r="Y18">
        <v>39655</v>
      </c>
    </row>
    <row r="19" spans="1:37">
      <c r="A19" t="s">
        <v>1718</v>
      </c>
      <c r="B19" s="3">
        <v>75</v>
      </c>
      <c r="C19">
        <v>1936</v>
      </c>
      <c r="D19">
        <v>11</v>
      </c>
      <c r="E19" t="s">
        <v>4394</v>
      </c>
      <c r="F19">
        <v>5</v>
      </c>
      <c r="G19">
        <v>2</v>
      </c>
      <c r="H19">
        <v>2</v>
      </c>
      <c r="I19" t="s">
        <v>4311</v>
      </c>
      <c r="J19" t="str">
        <f t="shared" si="0"/>
        <v>BAILEY, JOSIAH W</v>
      </c>
      <c r="K19">
        <f t="shared" si="1"/>
        <v>797088</v>
      </c>
      <c r="L19">
        <f t="shared" si="2"/>
        <v>564088</v>
      </c>
      <c r="M19" t="s">
        <v>3752</v>
      </c>
      <c r="N19">
        <f t="shared" si="3"/>
        <v>100</v>
      </c>
      <c r="O19">
        <f t="shared" si="4"/>
        <v>331088</v>
      </c>
      <c r="P19">
        <f t="shared" si="5"/>
        <v>0.41537195391224058</v>
      </c>
      <c r="Q19" t="s">
        <v>1936</v>
      </c>
      <c r="R19">
        <v>100</v>
      </c>
      <c r="S19">
        <v>564088</v>
      </c>
      <c r="T19" t="s">
        <v>1460</v>
      </c>
      <c r="U19">
        <v>200</v>
      </c>
      <c r="V19">
        <v>233000</v>
      </c>
    </row>
    <row r="20" spans="1:37">
      <c r="A20" t="s">
        <v>1710</v>
      </c>
      <c r="B20" s="3">
        <v>75</v>
      </c>
      <c r="C20">
        <v>1936</v>
      </c>
      <c r="D20">
        <v>11</v>
      </c>
      <c r="E20" t="s">
        <v>3953</v>
      </c>
      <c r="F20">
        <v>5</v>
      </c>
      <c r="G20">
        <v>2</v>
      </c>
      <c r="H20">
        <v>2</v>
      </c>
      <c r="I20" t="s">
        <v>4311</v>
      </c>
      <c r="J20" t="str">
        <f t="shared" si="0"/>
        <v>NORRIS, GEORGE W</v>
      </c>
      <c r="K20">
        <f t="shared" si="1"/>
        <v>590367</v>
      </c>
      <c r="L20">
        <f t="shared" si="2"/>
        <v>258700</v>
      </c>
      <c r="M20" t="s">
        <v>77</v>
      </c>
      <c r="N20">
        <v>9001</v>
      </c>
      <c r="O20">
        <f t="shared" si="4"/>
        <v>-114885</v>
      </c>
      <c r="P20">
        <f t="shared" si="5"/>
        <v>-0.19459929162707265</v>
      </c>
      <c r="Q20" t="s">
        <v>3342</v>
      </c>
      <c r="R20">
        <v>100</v>
      </c>
      <c r="S20">
        <v>108391</v>
      </c>
      <c r="T20" t="s">
        <v>1638</v>
      </c>
      <c r="U20">
        <v>200</v>
      </c>
      <c r="V20">
        <v>223276</v>
      </c>
      <c r="W20" t="s">
        <v>2124</v>
      </c>
      <c r="X20">
        <v>9001</v>
      </c>
      <c r="Y20">
        <v>258700</v>
      </c>
    </row>
    <row r="21" spans="1:37">
      <c r="A21" t="s">
        <v>1499</v>
      </c>
      <c r="B21" s="3">
        <v>75</v>
      </c>
      <c r="C21">
        <v>1936</v>
      </c>
      <c r="D21">
        <v>11</v>
      </c>
      <c r="E21" t="s">
        <v>4316</v>
      </c>
      <c r="F21">
        <v>5</v>
      </c>
      <c r="G21">
        <v>2</v>
      </c>
      <c r="H21">
        <v>2</v>
      </c>
      <c r="I21" t="s">
        <v>4311</v>
      </c>
      <c r="J21" t="str">
        <f t="shared" si="0"/>
        <v>BRIDGES, H STYLES</v>
      </c>
      <c r="K21">
        <f t="shared" si="1"/>
        <v>208107</v>
      </c>
      <c r="L21">
        <f t="shared" si="2"/>
        <v>107923</v>
      </c>
      <c r="M21" t="s">
        <v>3752</v>
      </c>
      <c r="N21">
        <f t="shared" si="3"/>
        <v>200</v>
      </c>
      <c r="O21">
        <f t="shared" si="4"/>
        <v>-8728</v>
      </c>
      <c r="P21">
        <f t="shared" si="5"/>
        <v>-4.1939963576429436E-2</v>
      </c>
      <c r="Q21" t="s">
        <v>1818</v>
      </c>
      <c r="R21">
        <v>100</v>
      </c>
      <c r="S21">
        <v>99195</v>
      </c>
      <c r="T21" t="s">
        <v>2210</v>
      </c>
      <c r="U21">
        <v>200</v>
      </c>
      <c r="V21">
        <v>107923</v>
      </c>
      <c r="W21" t="s">
        <v>1819</v>
      </c>
      <c r="X21">
        <v>537</v>
      </c>
      <c r="Y21">
        <v>989</v>
      </c>
    </row>
    <row r="22" spans="1:37">
      <c r="A22" t="s">
        <v>1704</v>
      </c>
      <c r="B22" s="3">
        <v>75</v>
      </c>
      <c r="C22">
        <v>1936</v>
      </c>
      <c r="D22">
        <v>11</v>
      </c>
      <c r="E22" t="s">
        <v>4132</v>
      </c>
      <c r="F22">
        <v>5</v>
      </c>
      <c r="G22">
        <v>2</v>
      </c>
      <c r="H22">
        <v>2</v>
      </c>
      <c r="I22" t="s">
        <v>4311</v>
      </c>
      <c r="J22" t="str">
        <f t="shared" si="0"/>
        <v>SMATHERS, WILLIAM H</v>
      </c>
      <c r="K22">
        <f t="shared" si="1"/>
        <v>1669291</v>
      </c>
      <c r="L22">
        <f t="shared" si="2"/>
        <v>916414</v>
      </c>
      <c r="M22" t="s">
        <v>3751</v>
      </c>
      <c r="N22">
        <f t="shared" si="3"/>
        <v>100</v>
      </c>
      <c r="O22">
        <f t="shared" si="4"/>
        <v>176326</v>
      </c>
      <c r="P22">
        <f t="shared" si="5"/>
        <v>0.10562927614178715</v>
      </c>
      <c r="Q22" t="s">
        <v>2101</v>
      </c>
      <c r="R22">
        <v>100</v>
      </c>
      <c r="S22">
        <v>916414</v>
      </c>
      <c r="T22" t="s">
        <v>2008</v>
      </c>
      <c r="U22">
        <v>200</v>
      </c>
      <c r="V22">
        <v>740088</v>
      </c>
      <c r="W22" t="s">
        <v>1614</v>
      </c>
      <c r="X22">
        <v>380</v>
      </c>
      <c r="Y22">
        <v>3309</v>
      </c>
      <c r="Z22" t="s">
        <v>1615</v>
      </c>
      <c r="AA22">
        <v>996</v>
      </c>
      <c r="AB22">
        <v>6651</v>
      </c>
      <c r="AC22" t="s">
        <v>1616</v>
      </c>
      <c r="AD22">
        <v>531</v>
      </c>
      <c r="AE22">
        <v>967</v>
      </c>
      <c r="AF22" t="s">
        <v>2427</v>
      </c>
      <c r="AG22">
        <v>505</v>
      </c>
      <c r="AH22">
        <v>448</v>
      </c>
      <c r="AI22" t="s">
        <v>1617</v>
      </c>
      <c r="AJ22">
        <v>543</v>
      </c>
      <c r="AK22">
        <v>1414</v>
      </c>
    </row>
    <row r="23" spans="1:37">
      <c r="A23" t="s">
        <v>1520</v>
      </c>
      <c r="B23" s="3">
        <v>75</v>
      </c>
      <c r="C23">
        <v>1936</v>
      </c>
      <c r="D23">
        <v>11</v>
      </c>
      <c r="E23" t="s">
        <v>4202</v>
      </c>
      <c r="F23">
        <v>5</v>
      </c>
      <c r="G23">
        <v>2</v>
      </c>
      <c r="H23">
        <v>2</v>
      </c>
      <c r="I23" t="s">
        <v>4311</v>
      </c>
      <c r="J23" t="str">
        <f t="shared" si="0"/>
        <v>HATCH, CARL A</v>
      </c>
      <c r="K23">
        <f t="shared" si="1"/>
        <v>169443</v>
      </c>
      <c r="L23">
        <f t="shared" si="2"/>
        <v>104550</v>
      </c>
      <c r="M23" t="s">
        <v>3752</v>
      </c>
      <c r="N23">
        <f t="shared" si="3"/>
        <v>100</v>
      </c>
      <c r="O23">
        <f t="shared" si="4"/>
        <v>39733</v>
      </c>
      <c r="P23">
        <f t="shared" si="5"/>
        <v>0.23449183501236404</v>
      </c>
      <c r="Q23" t="s">
        <v>1958</v>
      </c>
      <c r="R23">
        <v>100</v>
      </c>
      <c r="S23">
        <v>104550</v>
      </c>
      <c r="T23" t="s">
        <v>1689</v>
      </c>
      <c r="U23">
        <v>200</v>
      </c>
      <c r="V23">
        <v>64817</v>
      </c>
      <c r="W23" t="s">
        <v>1690</v>
      </c>
      <c r="X23">
        <v>537</v>
      </c>
      <c r="Y23">
        <v>71</v>
      </c>
      <c r="AA23">
        <v>9999</v>
      </c>
      <c r="AB23">
        <v>5</v>
      </c>
    </row>
    <row r="24" spans="1:37">
      <c r="A24" t="s">
        <v>1514</v>
      </c>
      <c r="B24" s="3">
        <v>75</v>
      </c>
      <c r="C24">
        <v>1936</v>
      </c>
      <c r="D24">
        <v>11</v>
      </c>
      <c r="E24" t="s">
        <v>4362</v>
      </c>
      <c r="F24">
        <v>5</v>
      </c>
      <c r="G24">
        <v>2</v>
      </c>
      <c r="H24">
        <v>2</v>
      </c>
      <c r="I24" t="s">
        <v>4311</v>
      </c>
      <c r="J24" t="str">
        <f t="shared" si="0"/>
        <v>LEE, JOSH</v>
      </c>
      <c r="K24">
        <f t="shared" si="1"/>
        <v>725923</v>
      </c>
      <c r="L24">
        <f t="shared" si="2"/>
        <v>493407</v>
      </c>
      <c r="M24" t="s">
        <v>3752</v>
      </c>
      <c r="N24">
        <f t="shared" si="3"/>
        <v>100</v>
      </c>
      <c r="O24">
        <f t="shared" si="4"/>
        <v>264403</v>
      </c>
      <c r="P24">
        <f t="shared" si="5"/>
        <v>0.36423009051924238</v>
      </c>
      <c r="Q24" t="s">
        <v>1945</v>
      </c>
      <c r="R24">
        <v>100</v>
      </c>
      <c r="S24">
        <v>493407</v>
      </c>
      <c r="T24" t="s">
        <v>1472</v>
      </c>
      <c r="U24">
        <v>200</v>
      </c>
      <c r="V24">
        <v>229004</v>
      </c>
      <c r="W24" t="s">
        <v>1473</v>
      </c>
      <c r="X24">
        <v>380</v>
      </c>
      <c r="Y24">
        <v>1897</v>
      </c>
      <c r="Z24" t="s">
        <v>1752</v>
      </c>
      <c r="AA24">
        <v>361</v>
      </c>
      <c r="AB24">
        <v>973</v>
      </c>
      <c r="AC24" t="s">
        <v>1474</v>
      </c>
      <c r="AD24">
        <v>328</v>
      </c>
      <c r="AE24">
        <v>344</v>
      </c>
      <c r="AF24" t="s">
        <v>1475</v>
      </c>
      <c r="AG24">
        <v>328</v>
      </c>
      <c r="AH24">
        <v>298</v>
      </c>
    </row>
    <row r="25" spans="1:37">
      <c r="A25" t="s">
        <v>1522</v>
      </c>
      <c r="B25" s="3">
        <v>75</v>
      </c>
      <c r="C25">
        <v>1936</v>
      </c>
      <c r="D25">
        <v>11</v>
      </c>
      <c r="E25" t="s">
        <v>4297</v>
      </c>
      <c r="F25">
        <v>5</v>
      </c>
      <c r="G25">
        <v>2</v>
      </c>
      <c r="H25">
        <v>2</v>
      </c>
      <c r="I25" t="s">
        <v>4311</v>
      </c>
      <c r="J25" t="str">
        <f t="shared" si="0"/>
        <v>MCNARY, CHAS L</v>
      </c>
      <c r="K25">
        <f t="shared" si="1"/>
        <v>401131</v>
      </c>
      <c r="L25">
        <f t="shared" si="2"/>
        <v>199332</v>
      </c>
      <c r="M25" t="s">
        <v>3751</v>
      </c>
      <c r="N25">
        <f t="shared" si="3"/>
        <v>200</v>
      </c>
      <c r="O25">
        <f t="shared" si="4"/>
        <v>-5510</v>
      </c>
      <c r="P25">
        <f t="shared" si="5"/>
        <v>-1.3736161004759044E-2</v>
      </c>
      <c r="Q25" t="s">
        <v>1561</v>
      </c>
      <c r="R25">
        <v>100</v>
      </c>
      <c r="S25">
        <v>193822</v>
      </c>
      <c r="T25" t="s">
        <v>1493</v>
      </c>
      <c r="U25">
        <v>200</v>
      </c>
      <c r="V25">
        <v>199332</v>
      </c>
      <c r="W25" t="s">
        <v>1492</v>
      </c>
      <c r="X25">
        <v>505</v>
      </c>
      <c r="Y25">
        <v>2886</v>
      </c>
      <c r="Z25" t="s">
        <v>1494</v>
      </c>
      <c r="AA25">
        <v>328</v>
      </c>
      <c r="AB25">
        <v>1956</v>
      </c>
      <c r="AC25" t="s">
        <v>1495</v>
      </c>
      <c r="AD25">
        <v>328</v>
      </c>
      <c r="AE25">
        <v>3134</v>
      </c>
      <c r="AG25">
        <v>9999</v>
      </c>
      <c r="AH25">
        <v>1</v>
      </c>
    </row>
    <row r="26" spans="1:37">
      <c r="A26" t="s">
        <v>1500</v>
      </c>
      <c r="B26" s="3">
        <v>75</v>
      </c>
      <c r="C26">
        <v>1936</v>
      </c>
      <c r="D26">
        <v>11</v>
      </c>
      <c r="E26" t="s">
        <v>4217</v>
      </c>
      <c r="F26">
        <v>5</v>
      </c>
      <c r="G26">
        <v>2</v>
      </c>
      <c r="H26">
        <v>2</v>
      </c>
      <c r="I26" t="s">
        <v>4311</v>
      </c>
      <c r="J26" t="str">
        <f t="shared" si="0"/>
        <v>GREEN, THEODORE F</v>
      </c>
      <c r="K26">
        <f t="shared" si="1"/>
        <v>306832</v>
      </c>
      <c r="L26">
        <f t="shared" si="2"/>
        <v>149157</v>
      </c>
      <c r="M26" t="s">
        <v>3751</v>
      </c>
      <c r="N26">
        <f t="shared" si="3"/>
        <v>100</v>
      </c>
      <c r="O26">
        <f t="shared" si="4"/>
        <v>12983</v>
      </c>
      <c r="P26">
        <f t="shared" si="5"/>
        <v>4.2313057308233822E-2</v>
      </c>
      <c r="Q26" t="s">
        <v>2545</v>
      </c>
      <c r="R26">
        <v>100</v>
      </c>
      <c r="S26">
        <v>149157</v>
      </c>
      <c r="T26" t="s">
        <v>1820</v>
      </c>
      <c r="U26">
        <v>200</v>
      </c>
      <c r="V26">
        <v>136174</v>
      </c>
      <c r="W26" t="s">
        <v>1821</v>
      </c>
      <c r="X26">
        <v>553</v>
      </c>
      <c r="Y26">
        <v>21501</v>
      </c>
    </row>
    <row r="27" spans="1:37">
      <c r="A27" t="s">
        <v>1719</v>
      </c>
      <c r="B27" s="3">
        <v>75</v>
      </c>
      <c r="C27">
        <v>1936</v>
      </c>
      <c r="D27">
        <v>11</v>
      </c>
      <c r="E27" t="s">
        <v>4399</v>
      </c>
      <c r="F27">
        <v>5</v>
      </c>
      <c r="G27">
        <v>2</v>
      </c>
      <c r="H27">
        <v>2</v>
      </c>
      <c r="I27" t="s">
        <v>4311</v>
      </c>
      <c r="J27" t="str">
        <f t="shared" si="0"/>
        <v>BYRNES, JAMES F</v>
      </c>
      <c r="K27">
        <f t="shared" si="1"/>
        <v>115360</v>
      </c>
      <c r="L27">
        <f t="shared" si="2"/>
        <v>113696</v>
      </c>
      <c r="M27" t="s">
        <v>3752</v>
      </c>
      <c r="N27">
        <f t="shared" si="3"/>
        <v>100</v>
      </c>
      <c r="O27">
        <f t="shared" si="4"/>
        <v>112735</v>
      </c>
      <c r="P27">
        <f t="shared" si="5"/>
        <v>0.97724514563106801</v>
      </c>
      <c r="Q27" t="s">
        <v>2052</v>
      </c>
      <c r="R27">
        <v>100</v>
      </c>
      <c r="S27">
        <v>113696</v>
      </c>
      <c r="T27" t="s">
        <v>1461</v>
      </c>
      <c r="U27">
        <v>1191</v>
      </c>
      <c r="V27">
        <v>961</v>
      </c>
      <c r="W27" t="s">
        <v>1462</v>
      </c>
      <c r="X27">
        <v>1192</v>
      </c>
      <c r="Y27">
        <v>702</v>
      </c>
      <c r="Z27" t="s">
        <v>1463</v>
      </c>
      <c r="AA27">
        <v>9001</v>
      </c>
      <c r="AB27">
        <v>1</v>
      </c>
    </row>
    <row r="28" spans="1:37">
      <c r="A28" t="s">
        <v>1711</v>
      </c>
      <c r="B28" s="3">
        <v>75</v>
      </c>
      <c r="C28">
        <v>1936</v>
      </c>
      <c r="D28">
        <v>11</v>
      </c>
      <c r="E28" t="s">
        <v>4559</v>
      </c>
      <c r="F28">
        <v>5</v>
      </c>
      <c r="G28">
        <v>2</v>
      </c>
      <c r="H28">
        <v>2</v>
      </c>
      <c r="I28" t="s">
        <v>4311</v>
      </c>
      <c r="J28" t="str">
        <f t="shared" si="0"/>
        <v>BULOW, WILLIAM J</v>
      </c>
      <c r="K28">
        <f t="shared" si="1"/>
        <v>289786</v>
      </c>
      <c r="L28">
        <f t="shared" si="2"/>
        <v>141509</v>
      </c>
      <c r="M28" t="s">
        <v>3752</v>
      </c>
      <c r="N28">
        <f t="shared" si="3"/>
        <v>100</v>
      </c>
      <c r="O28">
        <f t="shared" si="4"/>
        <v>6048</v>
      </c>
      <c r="P28">
        <f t="shared" si="5"/>
        <v>2.0870573457654959E-2</v>
      </c>
      <c r="Q28" t="s">
        <v>1639</v>
      </c>
      <c r="R28">
        <v>100</v>
      </c>
      <c r="S28">
        <v>141509</v>
      </c>
      <c r="T28" t="s">
        <v>1640</v>
      </c>
      <c r="U28">
        <v>200</v>
      </c>
      <c r="V28">
        <v>135461</v>
      </c>
      <c r="W28" t="s">
        <v>1641</v>
      </c>
      <c r="X28">
        <v>328</v>
      </c>
      <c r="Y28">
        <v>12816</v>
      </c>
    </row>
    <row r="29" spans="1:37">
      <c r="A29" t="s">
        <v>1515</v>
      </c>
      <c r="B29" s="3">
        <v>75</v>
      </c>
      <c r="C29">
        <v>1936</v>
      </c>
      <c r="D29">
        <v>11</v>
      </c>
      <c r="E29" t="s">
        <v>4180</v>
      </c>
      <c r="F29">
        <v>5</v>
      </c>
      <c r="G29">
        <v>2</v>
      </c>
      <c r="H29">
        <v>2</v>
      </c>
      <c r="I29" t="s">
        <v>4311</v>
      </c>
      <c r="J29" t="str">
        <f t="shared" si="0"/>
        <v>BACHMAN, NATHAN L</v>
      </c>
      <c r="K29">
        <f t="shared" si="1"/>
        <v>357679</v>
      </c>
      <c r="L29">
        <f t="shared" si="2"/>
        <v>273298</v>
      </c>
      <c r="M29" t="s">
        <v>3752</v>
      </c>
      <c r="N29">
        <f t="shared" si="3"/>
        <v>100</v>
      </c>
      <c r="O29">
        <f t="shared" si="4"/>
        <v>206060</v>
      </c>
      <c r="P29">
        <f t="shared" si="5"/>
        <v>0.57610315394529732</v>
      </c>
      <c r="Q29" t="s">
        <v>1476</v>
      </c>
      <c r="R29">
        <v>100</v>
      </c>
      <c r="S29">
        <v>273298</v>
      </c>
      <c r="T29" t="s">
        <v>1478</v>
      </c>
      <c r="U29">
        <v>200</v>
      </c>
      <c r="V29">
        <v>67238</v>
      </c>
      <c r="W29" t="s">
        <v>1477</v>
      </c>
      <c r="X29">
        <v>380</v>
      </c>
      <c r="Y29">
        <v>2516</v>
      </c>
      <c r="Z29" t="s">
        <v>2065</v>
      </c>
      <c r="AA29">
        <v>328</v>
      </c>
      <c r="AB29">
        <v>14627</v>
      </c>
    </row>
    <row r="30" spans="1:37">
      <c r="A30" t="s">
        <v>1512</v>
      </c>
      <c r="B30" s="3">
        <v>75</v>
      </c>
      <c r="C30">
        <v>1936</v>
      </c>
      <c r="D30">
        <v>11</v>
      </c>
      <c r="E30" t="s">
        <v>3867</v>
      </c>
      <c r="F30">
        <v>5</v>
      </c>
      <c r="G30">
        <v>2</v>
      </c>
      <c r="H30">
        <v>2</v>
      </c>
      <c r="I30" t="s">
        <v>4311</v>
      </c>
      <c r="J30" t="str">
        <f t="shared" si="0"/>
        <v>SHEPPARD, MORRIS</v>
      </c>
      <c r="K30">
        <f t="shared" si="1"/>
        <v>835796</v>
      </c>
      <c r="L30">
        <f t="shared" si="2"/>
        <v>773574</v>
      </c>
      <c r="M30" t="s">
        <v>3752</v>
      </c>
      <c r="N30">
        <f t="shared" si="3"/>
        <v>100</v>
      </c>
      <c r="O30">
        <f t="shared" si="4"/>
        <v>714083</v>
      </c>
      <c r="P30">
        <f t="shared" si="5"/>
        <v>0.85437475173367661</v>
      </c>
      <c r="Q30" t="s">
        <v>1464</v>
      </c>
      <c r="R30">
        <v>100</v>
      </c>
      <c r="S30">
        <v>773574</v>
      </c>
      <c r="T30" t="s">
        <v>1465</v>
      </c>
      <c r="U30">
        <v>200</v>
      </c>
      <c r="V30">
        <v>59491</v>
      </c>
      <c r="W30" t="s">
        <v>1466</v>
      </c>
      <c r="X30">
        <v>380</v>
      </c>
      <c r="Y30">
        <v>958</v>
      </c>
      <c r="Z30" t="s">
        <v>1467</v>
      </c>
      <c r="AA30">
        <v>553</v>
      </c>
      <c r="AB30">
        <v>1773</v>
      </c>
    </row>
    <row r="31" spans="1:37">
      <c r="A31" t="s">
        <v>1712</v>
      </c>
      <c r="B31" s="3">
        <v>75</v>
      </c>
      <c r="C31">
        <v>1936</v>
      </c>
      <c r="D31">
        <v>11</v>
      </c>
      <c r="E31" t="s">
        <v>4037</v>
      </c>
      <c r="F31">
        <v>5</v>
      </c>
      <c r="G31">
        <v>2</v>
      </c>
      <c r="H31">
        <v>2</v>
      </c>
      <c r="I31" t="s">
        <v>4311</v>
      </c>
      <c r="J31" t="str">
        <f t="shared" si="0"/>
        <v>GLASS, CARTER</v>
      </c>
      <c r="K31">
        <f t="shared" si="1"/>
        <v>266666</v>
      </c>
      <c r="L31">
        <f t="shared" si="2"/>
        <v>244518</v>
      </c>
      <c r="M31" t="s">
        <v>3752</v>
      </c>
      <c r="N31">
        <f t="shared" si="3"/>
        <v>100</v>
      </c>
      <c r="O31">
        <f t="shared" si="4"/>
        <v>232045</v>
      </c>
      <c r="P31">
        <f t="shared" si="5"/>
        <v>0.87017092542731356</v>
      </c>
      <c r="Q31" t="s">
        <v>1931</v>
      </c>
      <c r="R31">
        <v>100</v>
      </c>
      <c r="S31">
        <v>244518</v>
      </c>
      <c r="T31" t="s">
        <v>1642</v>
      </c>
      <c r="U31">
        <v>200</v>
      </c>
      <c r="V31">
        <v>12473</v>
      </c>
      <c r="W31" t="s">
        <v>1643</v>
      </c>
      <c r="X31">
        <v>543</v>
      </c>
      <c r="Y31">
        <v>8907</v>
      </c>
      <c r="AA31">
        <v>9999</v>
      </c>
      <c r="AB31">
        <v>174</v>
      </c>
      <c r="AC31" t="s">
        <v>1644</v>
      </c>
      <c r="AD31">
        <v>9002</v>
      </c>
      <c r="AE31">
        <v>469</v>
      </c>
      <c r="AF31" t="s">
        <v>1645</v>
      </c>
      <c r="AG31">
        <v>9001</v>
      </c>
      <c r="AH31">
        <v>125</v>
      </c>
    </row>
    <row r="32" spans="1:37">
      <c r="A32" t="s">
        <v>1516</v>
      </c>
      <c r="B32" s="3">
        <v>75</v>
      </c>
      <c r="C32">
        <v>1936</v>
      </c>
      <c r="D32">
        <v>11</v>
      </c>
      <c r="E32" t="s">
        <v>4184</v>
      </c>
      <c r="F32">
        <v>5</v>
      </c>
      <c r="G32">
        <v>2</v>
      </c>
      <c r="H32">
        <v>2</v>
      </c>
      <c r="I32" t="s">
        <v>4311</v>
      </c>
      <c r="J32" t="str">
        <f t="shared" si="0"/>
        <v>NEELY, MATTHEW M</v>
      </c>
      <c r="K32">
        <f t="shared" si="1"/>
        <v>826983</v>
      </c>
      <c r="L32">
        <f t="shared" si="2"/>
        <v>488620</v>
      </c>
      <c r="M32" t="s">
        <v>3752</v>
      </c>
      <c r="N32">
        <f t="shared" si="3"/>
        <v>100</v>
      </c>
      <c r="O32">
        <f t="shared" si="4"/>
        <v>150257</v>
      </c>
      <c r="P32">
        <f t="shared" si="5"/>
        <v>0.18169297313245858</v>
      </c>
      <c r="Q32" t="s">
        <v>2378</v>
      </c>
      <c r="R32">
        <v>100</v>
      </c>
      <c r="S32">
        <v>488620</v>
      </c>
      <c r="T32" t="s">
        <v>1479</v>
      </c>
      <c r="U32">
        <v>200</v>
      </c>
      <c r="V32">
        <v>338363</v>
      </c>
    </row>
    <row r="33" spans="1:28">
      <c r="A33" t="s">
        <v>1521</v>
      </c>
      <c r="B33" s="3">
        <v>75</v>
      </c>
      <c r="C33">
        <v>1936</v>
      </c>
      <c r="D33">
        <v>11</v>
      </c>
      <c r="E33" t="s">
        <v>4081</v>
      </c>
      <c r="F33">
        <v>5</v>
      </c>
      <c r="G33">
        <v>2</v>
      </c>
      <c r="H33">
        <v>2</v>
      </c>
      <c r="I33" t="s">
        <v>4311</v>
      </c>
      <c r="J33" t="str">
        <f t="shared" si="0"/>
        <v>SCHWARTZ, H H</v>
      </c>
      <c r="K33">
        <f t="shared" si="1"/>
        <v>100172</v>
      </c>
      <c r="L33">
        <f t="shared" si="2"/>
        <v>53919</v>
      </c>
      <c r="M33" t="s">
        <v>3752</v>
      </c>
      <c r="N33">
        <f t="shared" si="3"/>
        <v>100</v>
      </c>
      <c r="O33">
        <f t="shared" si="4"/>
        <v>8436</v>
      </c>
      <c r="P33">
        <f t="shared" si="5"/>
        <v>8.4215149942099582E-2</v>
      </c>
      <c r="Q33" t="s">
        <v>1691</v>
      </c>
      <c r="R33">
        <v>100</v>
      </c>
      <c r="S33">
        <v>53919</v>
      </c>
      <c r="T33" t="s">
        <v>1692</v>
      </c>
      <c r="U33">
        <v>200</v>
      </c>
      <c r="V33">
        <v>45483</v>
      </c>
      <c r="W33" t="s">
        <v>1693</v>
      </c>
      <c r="X33">
        <v>543</v>
      </c>
      <c r="Y33">
        <v>88</v>
      </c>
      <c r="Z33" t="s">
        <v>1491</v>
      </c>
      <c r="AA33">
        <v>553</v>
      </c>
      <c r="AB33">
        <v>682</v>
      </c>
    </row>
  </sheetData>
  <sheetCalcPr fullCalcOnLoad="1"/>
  <sortState ref="A2:AZ33">
    <sortCondition ref="E2:E33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34"/>
  <sheetViews>
    <sheetView topLeftCell="C1" workbookViewId="0">
      <selection activeCell="C23" sqref="C23"/>
    </sheetView>
  </sheetViews>
  <sheetFormatPr baseColWidth="10" defaultRowHeight="13"/>
  <sheetData>
    <row r="1" spans="1:52">
      <c r="A1" t="s">
        <v>4492</v>
      </c>
      <c r="B1" s="2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4500</v>
      </c>
      <c r="N1" t="s">
        <v>3872</v>
      </c>
      <c r="O1" t="s">
        <v>4470</v>
      </c>
      <c r="P1" t="s">
        <v>4471</v>
      </c>
      <c r="Q1" t="s">
        <v>4472</v>
      </c>
      <c r="R1" t="s">
        <v>4473</v>
      </c>
      <c r="S1" t="s">
        <v>4474</v>
      </c>
      <c r="T1" t="s">
        <v>4475</v>
      </c>
      <c r="U1" t="s">
        <v>4476</v>
      </c>
      <c r="V1" t="s">
        <v>4477</v>
      </c>
      <c r="W1" t="s">
        <v>4504</v>
      </c>
      <c r="X1" t="s">
        <v>4505</v>
      </c>
      <c r="Y1" t="s">
        <v>4506</v>
      </c>
      <c r="Z1" t="s">
        <v>4507</v>
      </c>
      <c r="AA1" t="s">
        <v>4508</v>
      </c>
      <c r="AB1" t="s">
        <v>4509</v>
      </c>
      <c r="AC1" t="s">
        <v>4510</v>
      </c>
      <c r="AD1" t="s">
        <v>4511</v>
      </c>
      <c r="AE1" t="s">
        <v>4512</v>
      </c>
      <c r="AF1" t="s">
        <v>4410</v>
      </c>
      <c r="AG1" t="s">
        <v>4411</v>
      </c>
      <c r="AH1" t="s">
        <v>4412</v>
      </c>
      <c r="AI1" t="s">
        <v>4413</v>
      </c>
      <c r="AJ1" t="s">
        <v>4414</v>
      </c>
      <c r="AK1" t="s">
        <v>4415</v>
      </c>
      <c r="AL1" t="s">
        <v>4416</v>
      </c>
      <c r="AM1" t="s">
        <v>4417</v>
      </c>
      <c r="AN1" t="s">
        <v>4418</v>
      </c>
      <c r="AO1" t="s">
        <v>4444</v>
      </c>
      <c r="AP1" t="s">
        <v>4445</v>
      </c>
      <c r="AQ1" t="s">
        <v>4446</v>
      </c>
      <c r="AR1" t="s">
        <v>4447</v>
      </c>
      <c r="AS1" t="s">
        <v>4448</v>
      </c>
      <c r="AT1" t="s">
        <v>4449</v>
      </c>
      <c r="AU1" t="s">
        <v>4450</v>
      </c>
      <c r="AV1" t="s">
        <v>4451</v>
      </c>
      <c r="AW1" t="s">
        <v>4465</v>
      </c>
      <c r="AX1" t="s">
        <v>4466</v>
      </c>
      <c r="AY1" t="s">
        <v>4467</v>
      </c>
      <c r="AZ1" t="s">
        <v>4468</v>
      </c>
    </row>
    <row r="2" spans="1:52" ht="14">
      <c r="A2" t="s">
        <v>38</v>
      </c>
      <c r="B2" s="3">
        <v>76</v>
      </c>
      <c r="C2">
        <v>1938</v>
      </c>
      <c r="D2">
        <v>11</v>
      </c>
      <c r="E2" t="s">
        <v>4369</v>
      </c>
      <c r="F2">
        <v>6</v>
      </c>
      <c r="G2">
        <v>2</v>
      </c>
      <c r="H2">
        <v>3</v>
      </c>
      <c r="I2" t="s">
        <v>4311</v>
      </c>
      <c r="J2" t="s">
        <v>2860</v>
      </c>
      <c r="K2">
        <v>-9</v>
      </c>
      <c r="L2">
        <v>-9</v>
      </c>
      <c r="M2" t="s">
        <v>3751</v>
      </c>
      <c r="N2">
        <v>100</v>
      </c>
      <c r="O2">
        <v>-9</v>
      </c>
      <c r="P2">
        <v>1</v>
      </c>
      <c r="Q2" s="6" t="s">
        <v>2860</v>
      </c>
      <c r="R2">
        <v>100</v>
      </c>
      <c r="S2">
        <v>-9</v>
      </c>
    </row>
    <row r="3" spans="1:52">
      <c r="A3" t="s">
        <v>1580</v>
      </c>
      <c r="B3" s="3">
        <v>76</v>
      </c>
      <c r="C3">
        <v>1938</v>
      </c>
      <c r="D3">
        <v>11</v>
      </c>
      <c r="E3" t="s">
        <v>4377</v>
      </c>
      <c r="F3">
        <v>6</v>
      </c>
      <c r="G3">
        <v>2</v>
      </c>
      <c r="H3">
        <v>3</v>
      </c>
      <c r="I3" t="s">
        <v>4311</v>
      </c>
      <c r="J3" t="s">
        <v>1733</v>
      </c>
      <c r="K3">
        <v>137111</v>
      </c>
      <c r="L3">
        <v>122871</v>
      </c>
      <c r="M3" t="s">
        <v>3751</v>
      </c>
      <c r="N3">
        <v>100</v>
      </c>
      <c r="O3">
        <v>108631</v>
      </c>
      <c r="P3">
        <v>0.79228508288904609</v>
      </c>
      <c r="Q3" t="s">
        <v>1733</v>
      </c>
      <c r="R3">
        <v>100</v>
      </c>
      <c r="S3">
        <v>122871</v>
      </c>
      <c r="T3" t="s">
        <v>1734</v>
      </c>
      <c r="U3">
        <v>200</v>
      </c>
      <c r="V3">
        <v>14240</v>
      </c>
    </row>
    <row r="4" spans="1:52">
      <c r="A4" t="s">
        <v>1799</v>
      </c>
      <c r="B4" s="3">
        <v>76</v>
      </c>
      <c r="C4">
        <v>1938</v>
      </c>
      <c r="D4">
        <v>11</v>
      </c>
      <c r="E4" t="s">
        <v>4153</v>
      </c>
      <c r="F4">
        <v>6</v>
      </c>
      <c r="G4">
        <v>2</v>
      </c>
      <c r="H4">
        <v>3</v>
      </c>
      <c r="I4" t="s">
        <v>4311</v>
      </c>
      <c r="J4" t="s">
        <v>2879</v>
      </c>
      <c r="K4">
        <v>108092</v>
      </c>
      <c r="L4">
        <v>82714</v>
      </c>
      <c r="M4" t="s">
        <v>3751</v>
      </c>
      <c r="N4">
        <v>100</v>
      </c>
      <c r="O4">
        <v>57336</v>
      </c>
      <c r="P4">
        <v>0.53043703511823259</v>
      </c>
      <c r="Q4" t="s">
        <v>2879</v>
      </c>
      <c r="R4">
        <v>100</v>
      </c>
      <c r="S4">
        <v>82714</v>
      </c>
      <c r="T4" t="s">
        <v>1755</v>
      </c>
      <c r="U4">
        <v>200</v>
      </c>
      <c r="V4">
        <v>25378</v>
      </c>
    </row>
    <row r="5" spans="1:52">
      <c r="A5" t="s">
        <v>1804</v>
      </c>
      <c r="B5" s="3">
        <v>76</v>
      </c>
      <c r="C5">
        <v>1938</v>
      </c>
      <c r="D5">
        <v>11</v>
      </c>
      <c r="E5" t="s">
        <v>4291</v>
      </c>
      <c r="F5">
        <v>6</v>
      </c>
      <c r="G5">
        <v>2</v>
      </c>
      <c r="H5">
        <v>3</v>
      </c>
      <c r="I5" t="s">
        <v>4311</v>
      </c>
      <c r="J5" t="s">
        <v>1863</v>
      </c>
      <c r="K5">
        <v>2522142</v>
      </c>
      <c r="L5">
        <v>1372314</v>
      </c>
      <c r="M5" t="s">
        <v>1565</v>
      </c>
      <c r="N5">
        <v>1109</v>
      </c>
      <c r="O5">
        <v>246074</v>
      </c>
      <c r="P5">
        <v>9.7565482038679818E-2</v>
      </c>
      <c r="Q5" t="s">
        <v>1863</v>
      </c>
      <c r="R5">
        <v>1109</v>
      </c>
      <c r="S5">
        <v>1372314</v>
      </c>
      <c r="T5" t="s">
        <v>1558</v>
      </c>
      <c r="U5">
        <v>200</v>
      </c>
      <c r="V5">
        <v>1126240</v>
      </c>
      <c r="W5" t="s">
        <v>1559</v>
      </c>
      <c r="X5">
        <v>380</v>
      </c>
      <c r="Y5">
        <v>22569</v>
      </c>
      <c r="AA5">
        <v>9999</v>
      </c>
      <c r="AB5">
        <v>1019</v>
      </c>
    </row>
    <row r="6" spans="1:52">
      <c r="A6" t="s">
        <v>1800</v>
      </c>
      <c r="B6" s="3">
        <v>76</v>
      </c>
      <c r="C6">
        <v>1938</v>
      </c>
      <c r="D6">
        <v>11</v>
      </c>
      <c r="E6" t="s">
        <v>4161</v>
      </c>
      <c r="F6">
        <v>6</v>
      </c>
      <c r="G6">
        <v>2</v>
      </c>
      <c r="H6">
        <v>3</v>
      </c>
      <c r="I6" t="s">
        <v>4311</v>
      </c>
      <c r="J6" t="s">
        <v>1756</v>
      </c>
      <c r="K6">
        <v>451229</v>
      </c>
      <c r="L6">
        <v>262806</v>
      </c>
      <c r="M6" t="s">
        <v>3751</v>
      </c>
      <c r="N6">
        <v>100</v>
      </c>
      <c r="O6">
        <v>81509</v>
      </c>
      <c r="P6">
        <v>0.18063776929231057</v>
      </c>
      <c r="Q6" t="s">
        <v>1756</v>
      </c>
      <c r="R6">
        <v>100</v>
      </c>
      <c r="S6">
        <v>262806</v>
      </c>
      <c r="T6" t="s">
        <v>1757</v>
      </c>
      <c r="U6">
        <v>200</v>
      </c>
      <c r="V6">
        <v>181297</v>
      </c>
      <c r="W6" t="s">
        <v>1951</v>
      </c>
      <c r="X6">
        <v>618</v>
      </c>
      <c r="Y6">
        <v>3522</v>
      </c>
      <c r="Z6" t="s">
        <v>2077</v>
      </c>
      <c r="AA6">
        <v>380</v>
      </c>
      <c r="AB6">
        <v>3604</v>
      </c>
    </row>
    <row r="7" spans="1:52">
      <c r="A7" t="s">
        <v>1566</v>
      </c>
      <c r="B7" s="3">
        <v>76</v>
      </c>
      <c r="C7">
        <v>1938</v>
      </c>
      <c r="D7">
        <v>11</v>
      </c>
      <c r="E7" t="s">
        <v>4310</v>
      </c>
      <c r="F7">
        <v>6</v>
      </c>
      <c r="G7">
        <v>2</v>
      </c>
      <c r="H7">
        <v>3</v>
      </c>
      <c r="I7" t="s">
        <v>4311</v>
      </c>
      <c r="J7" t="s">
        <v>2204</v>
      </c>
      <c r="K7">
        <v>630433</v>
      </c>
      <c r="L7">
        <v>270413</v>
      </c>
      <c r="M7" t="s">
        <v>3752</v>
      </c>
      <c r="N7">
        <v>200</v>
      </c>
      <c r="O7">
        <v>-19484</v>
      </c>
      <c r="P7">
        <v>-3.0905742561065173E-2</v>
      </c>
      <c r="Q7" t="s">
        <v>1907</v>
      </c>
      <c r="R7">
        <v>100</v>
      </c>
      <c r="S7">
        <v>250929</v>
      </c>
      <c r="T7" t="s">
        <v>2204</v>
      </c>
      <c r="U7">
        <v>200</v>
      </c>
      <c r="V7">
        <v>270413</v>
      </c>
      <c r="W7" t="s">
        <v>1908</v>
      </c>
      <c r="X7">
        <v>380</v>
      </c>
      <c r="Y7">
        <v>99282</v>
      </c>
      <c r="Z7" t="s">
        <v>1909</v>
      </c>
      <c r="AA7">
        <v>553</v>
      </c>
      <c r="AB7">
        <v>1497</v>
      </c>
      <c r="AC7" t="s">
        <v>1910</v>
      </c>
      <c r="AD7">
        <v>505</v>
      </c>
      <c r="AE7">
        <v>6931</v>
      </c>
      <c r="AF7" t="s">
        <v>1911</v>
      </c>
      <c r="AG7">
        <v>543</v>
      </c>
      <c r="AH7">
        <v>615</v>
      </c>
      <c r="AI7" t="s">
        <v>1694</v>
      </c>
      <c r="AJ7">
        <v>501</v>
      </c>
      <c r="AK7">
        <v>766</v>
      </c>
    </row>
    <row r="8" spans="1:52">
      <c r="A8" t="s">
        <v>1581</v>
      </c>
      <c r="B8" s="3">
        <v>76</v>
      </c>
      <c r="C8">
        <v>1938</v>
      </c>
      <c r="D8">
        <v>11</v>
      </c>
      <c r="E8" t="s">
        <v>4381</v>
      </c>
      <c r="F8">
        <v>6</v>
      </c>
      <c r="G8">
        <v>2</v>
      </c>
      <c r="H8">
        <v>3</v>
      </c>
      <c r="I8" t="s">
        <v>4311</v>
      </c>
      <c r="J8" t="s">
        <v>2040</v>
      </c>
      <c r="K8">
        <v>176792</v>
      </c>
      <c r="L8">
        <v>145757</v>
      </c>
      <c r="M8" t="s">
        <v>3751</v>
      </c>
      <c r="N8">
        <v>100</v>
      </c>
      <c r="O8">
        <v>114722</v>
      </c>
      <c r="P8">
        <v>0.64890945291642155</v>
      </c>
      <c r="Q8" t="s">
        <v>2040</v>
      </c>
      <c r="R8">
        <v>100</v>
      </c>
      <c r="S8">
        <v>145757</v>
      </c>
      <c r="T8" t="s">
        <v>1735</v>
      </c>
      <c r="U8">
        <v>200</v>
      </c>
      <c r="V8">
        <v>31035</v>
      </c>
    </row>
    <row r="9" spans="1:52">
      <c r="A9" t="s">
        <v>1582</v>
      </c>
      <c r="B9" s="3">
        <v>76</v>
      </c>
      <c r="C9">
        <v>1938</v>
      </c>
      <c r="D9">
        <v>11</v>
      </c>
      <c r="E9" t="s">
        <v>4385</v>
      </c>
      <c r="F9">
        <v>6</v>
      </c>
      <c r="G9">
        <v>2</v>
      </c>
      <c r="H9">
        <v>3</v>
      </c>
      <c r="I9" t="s">
        <v>4311</v>
      </c>
      <c r="J9" t="s">
        <v>2347</v>
      </c>
      <c r="K9">
        <v>70339</v>
      </c>
      <c r="L9">
        <v>66897</v>
      </c>
      <c r="M9" t="s">
        <v>3751</v>
      </c>
      <c r="N9">
        <v>100</v>
      </c>
      <c r="O9">
        <v>66897</v>
      </c>
      <c r="P9">
        <v>0.9510655539601075</v>
      </c>
      <c r="Q9" t="s">
        <v>2347</v>
      </c>
      <c r="R9">
        <v>100</v>
      </c>
      <c r="S9">
        <v>66897</v>
      </c>
      <c r="W9" t="s">
        <v>1736</v>
      </c>
      <c r="X9">
        <v>328</v>
      </c>
      <c r="Y9">
        <v>3442</v>
      </c>
    </row>
    <row r="10" spans="1:52">
      <c r="A10" t="s">
        <v>1575</v>
      </c>
      <c r="B10" s="3">
        <v>76</v>
      </c>
      <c r="C10">
        <v>1938</v>
      </c>
      <c r="D10">
        <v>11</v>
      </c>
      <c r="E10" t="s">
        <v>4516</v>
      </c>
      <c r="F10">
        <v>6</v>
      </c>
      <c r="G10">
        <v>2</v>
      </c>
      <c r="H10">
        <v>3</v>
      </c>
      <c r="I10" t="s">
        <v>4311</v>
      </c>
      <c r="J10" t="s">
        <v>2556</v>
      </c>
      <c r="K10">
        <v>831839</v>
      </c>
      <c r="L10">
        <v>413788</v>
      </c>
      <c r="M10" t="s">
        <v>3751</v>
      </c>
      <c r="N10">
        <v>100</v>
      </c>
      <c r="O10">
        <v>2805</v>
      </c>
      <c r="P10">
        <v>3.3720467542397024E-3</v>
      </c>
      <c r="Q10" t="s">
        <v>2556</v>
      </c>
      <c r="R10">
        <v>100</v>
      </c>
      <c r="S10">
        <v>413788</v>
      </c>
      <c r="T10" t="s">
        <v>1723</v>
      </c>
      <c r="U10">
        <v>200</v>
      </c>
      <c r="V10">
        <v>410983</v>
      </c>
      <c r="W10" t="s">
        <v>1724</v>
      </c>
      <c r="X10">
        <v>537</v>
      </c>
      <c r="Y10">
        <v>4723</v>
      </c>
      <c r="Z10" t="s">
        <v>1725</v>
      </c>
      <c r="AA10">
        <v>370</v>
      </c>
      <c r="AB10">
        <v>1525</v>
      </c>
      <c r="AC10" t="s">
        <v>1726</v>
      </c>
      <c r="AD10">
        <v>361</v>
      </c>
      <c r="AE10">
        <v>820</v>
      </c>
    </row>
    <row r="11" spans="1:52">
      <c r="A11" t="s">
        <v>1801</v>
      </c>
      <c r="B11" s="3">
        <v>76</v>
      </c>
      <c r="C11">
        <v>1938</v>
      </c>
      <c r="D11">
        <v>11</v>
      </c>
      <c r="E11" t="s">
        <v>4166</v>
      </c>
      <c r="F11">
        <v>6</v>
      </c>
      <c r="G11">
        <v>2</v>
      </c>
      <c r="H11">
        <v>3</v>
      </c>
      <c r="I11" t="s">
        <v>4311</v>
      </c>
      <c r="J11" t="s">
        <v>2162</v>
      </c>
      <c r="K11">
        <v>182585</v>
      </c>
      <c r="L11">
        <v>99801</v>
      </c>
      <c r="M11" t="s">
        <v>3751</v>
      </c>
      <c r="N11">
        <v>100</v>
      </c>
      <c r="O11">
        <v>17862</v>
      </c>
      <c r="P11">
        <v>9.7828408686365248E-2</v>
      </c>
      <c r="Q11" t="s">
        <v>2162</v>
      </c>
      <c r="R11">
        <v>100</v>
      </c>
      <c r="S11">
        <v>99801</v>
      </c>
      <c r="T11" t="s">
        <v>1554</v>
      </c>
      <c r="U11">
        <v>200</v>
      </c>
      <c r="V11">
        <v>81939</v>
      </c>
      <c r="W11" t="s">
        <v>1555</v>
      </c>
      <c r="X11">
        <v>370</v>
      </c>
      <c r="Y11">
        <v>845</v>
      </c>
    </row>
    <row r="12" spans="1:52">
      <c r="A12" t="s">
        <v>1571</v>
      </c>
      <c r="B12" s="3">
        <v>76</v>
      </c>
      <c r="C12">
        <v>1938</v>
      </c>
      <c r="D12">
        <v>11</v>
      </c>
      <c r="E12" t="s">
        <v>4268</v>
      </c>
      <c r="F12">
        <v>6</v>
      </c>
      <c r="G12">
        <v>2</v>
      </c>
      <c r="H12">
        <v>3</v>
      </c>
      <c r="I12" t="s">
        <v>4311</v>
      </c>
      <c r="J12" t="s">
        <v>2528</v>
      </c>
      <c r="K12">
        <v>3191443</v>
      </c>
      <c r="L12">
        <v>1638162</v>
      </c>
      <c r="M12" t="s">
        <v>3751</v>
      </c>
      <c r="N12">
        <v>100</v>
      </c>
      <c r="O12">
        <v>95588</v>
      </c>
      <c r="P12">
        <v>2.995134175982463E-2</v>
      </c>
      <c r="Q12" t="s">
        <v>2528</v>
      </c>
      <c r="R12">
        <v>100</v>
      </c>
      <c r="S12">
        <v>1638162</v>
      </c>
      <c r="T12" t="s">
        <v>2016</v>
      </c>
      <c r="U12">
        <v>200</v>
      </c>
      <c r="V12">
        <v>1542574</v>
      </c>
      <c r="W12" t="s">
        <v>2529</v>
      </c>
      <c r="X12">
        <v>361</v>
      </c>
      <c r="Y12">
        <v>10707</v>
      </c>
    </row>
    <row r="13" spans="1:52">
      <c r="A13" t="s">
        <v>1572</v>
      </c>
      <c r="B13" s="3">
        <v>76</v>
      </c>
      <c r="C13">
        <v>1938</v>
      </c>
      <c r="D13">
        <v>11</v>
      </c>
      <c r="E13" t="s">
        <v>4276</v>
      </c>
      <c r="F13">
        <v>6</v>
      </c>
      <c r="G13">
        <v>2</v>
      </c>
      <c r="H13">
        <v>3</v>
      </c>
      <c r="I13" t="s">
        <v>4311</v>
      </c>
      <c r="J13" t="s">
        <v>1923</v>
      </c>
      <c r="K13">
        <v>1581790</v>
      </c>
      <c r="L13">
        <v>788386</v>
      </c>
      <c r="M13" t="s">
        <v>3751</v>
      </c>
      <c r="N13">
        <v>100</v>
      </c>
      <c r="O13">
        <v>5197</v>
      </c>
      <c r="P13">
        <v>3.2855183052111847E-3</v>
      </c>
      <c r="Q13" t="s">
        <v>1923</v>
      </c>
      <c r="R13">
        <v>100</v>
      </c>
      <c r="S13">
        <v>788386</v>
      </c>
      <c r="T13" t="s">
        <v>1924</v>
      </c>
      <c r="U13">
        <v>200</v>
      </c>
      <c r="V13">
        <v>783189</v>
      </c>
      <c r="W13" t="s">
        <v>1925</v>
      </c>
      <c r="X13">
        <v>361</v>
      </c>
      <c r="Y13">
        <v>7205</v>
      </c>
      <c r="Z13" t="s">
        <v>1926</v>
      </c>
      <c r="AA13">
        <v>505</v>
      </c>
      <c r="AB13">
        <v>2026</v>
      </c>
      <c r="AC13" t="s">
        <v>1927</v>
      </c>
      <c r="AD13">
        <v>543</v>
      </c>
      <c r="AE13">
        <v>984</v>
      </c>
    </row>
    <row r="14" spans="1:52">
      <c r="A14" t="s">
        <v>1576</v>
      </c>
      <c r="B14" s="3">
        <v>76</v>
      </c>
      <c r="C14">
        <v>1938</v>
      </c>
      <c r="D14">
        <v>11</v>
      </c>
      <c r="E14" t="s">
        <v>4353</v>
      </c>
      <c r="F14">
        <v>6</v>
      </c>
      <c r="G14">
        <v>2</v>
      </c>
      <c r="H14">
        <v>3</v>
      </c>
      <c r="I14" t="s">
        <v>4311</v>
      </c>
      <c r="J14" t="s">
        <v>2223</v>
      </c>
      <c r="K14">
        <v>746405</v>
      </c>
      <c r="L14">
        <v>419532</v>
      </c>
      <c r="M14" t="s">
        <v>3752</v>
      </c>
      <c r="N14">
        <v>200</v>
      </c>
      <c r="O14">
        <v>-92758</v>
      </c>
      <c r="P14">
        <v>-0.12427301532010102</v>
      </c>
      <c r="Q14" t="s">
        <v>2558</v>
      </c>
      <c r="R14">
        <v>100</v>
      </c>
      <c r="S14">
        <v>326774</v>
      </c>
      <c r="T14" t="s">
        <v>2223</v>
      </c>
      <c r="U14">
        <v>200</v>
      </c>
      <c r="V14">
        <v>419532</v>
      </c>
      <c r="W14" t="s">
        <v>1727</v>
      </c>
      <c r="X14">
        <v>9001</v>
      </c>
      <c r="Y14">
        <v>99</v>
      </c>
    </row>
    <row r="15" spans="1:52">
      <c r="A15" t="s">
        <v>1796</v>
      </c>
      <c r="B15" s="3">
        <v>76</v>
      </c>
      <c r="C15">
        <v>1938</v>
      </c>
      <c r="D15">
        <v>11</v>
      </c>
      <c r="E15" t="s">
        <v>4187</v>
      </c>
      <c r="F15">
        <v>6</v>
      </c>
      <c r="G15">
        <v>2</v>
      </c>
      <c r="H15">
        <v>3</v>
      </c>
      <c r="I15" t="s">
        <v>4311</v>
      </c>
      <c r="J15" t="s">
        <v>2372</v>
      </c>
      <c r="K15">
        <v>559001</v>
      </c>
      <c r="L15">
        <v>346735</v>
      </c>
      <c r="M15" t="s">
        <v>3751</v>
      </c>
      <c r="N15">
        <v>100</v>
      </c>
      <c r="O15">
        <v>134469</v>
      </c>
      <c r="P15">
        <v>0.24055234248239268</v>
      </c>
      <c r="Q15" t="s">
        <v>2372</v>
      </c>
      <c r="R15">
        <v>100</v>
      </c>
      <c r="S15">
        <v>346735</v>
      </c>
      <c r="T15" t="s">
        <v>1744</v>
      </c>
      <c r="U15">
        <v>200</v>
      </c>
      <c r="V15">
        <v>212266</v>
      </c>
    </row>
    <row r="16" spans="1:52">
      <c r="A16" t="s">
        <v>1793</v>
      </c>
      <c r="B16" s="3">
        <v>76</v>
      </c>
      <c r="C16">
        <v>1938</v>
      </c>
      <c r="D16">
        <v>11</v>
      </c>
      <c r="E16" t="s">
        <v>4388</v>
      </c>
      <c r="F16">
        <v>6</v>
      </c>
      <c r="G16">
        <v>2</v>
      </c>
      <c r="H16">
        <v>3</v>
      </c>
      <c r="I16" t="s">
        <v>4311</v>
      </c>
      <c r="J16" t="s">
        <v>2043</v>
      </c>
      <c r="K16">
        <v>151835</v>
      </c>
      <c r="L16">
        <v>151585</v>
      </c>
      <c r="M16" t="s">
        <v>3751</v>
      </c>
      <c r="N16">
        <v>100</v>
      </c>
      <c r="O16">
        <v>151585</v>
      </c>
      <c r="P16">
        <v>0.99835347581255973</v>
      </c>
      <c r="Q16" t="s">
        <v>2043</v>
      </c>
      <c r="R16">
        <v>100</v>
      </c>
      <c r="S16">
        <v>151585</v>
      </c>
      <c r="W16" t="s">
        <v>1737</v>
      </c>
      <c r="X16">
        <v>328</v>
      </c>
      <c r="Y16">
        <v>250</v>
      </c>
    </row>
    <row r="17" spans="1:43">
      <c r="A17" t="s">
        <v>1797</v>
      </c>
      <c r="B17" s="3">
        <v>76</v>
      </c>
      <c r="C17">
        <v>1938</v>
      </c>
      <c r="D17">
        <v>11</v>
      </c>
      <c r="E17" t="s">
        <v>4190</v>
      </c>
      <c r="F17">
        <v>6</v>
      </c>
      <c r="G17">
        <v>2</v>
      </c>
      <c r="H17">
        <v>3</v>
      </c>
      <c r="I17" t="s">
        <v>4311</v>
      </c>
      <c r="J17" t="s">
        <v>2361</v>
      </c>
      <c r="K17">
        <v>523238</v>
      </c>
      <c r="L17">
        <v>357245</v>
      </c>
      <c r="M17" t="s">
        <v>3751</v>
      </c>
      <c r="N17">
        <v>100</v>
      </c>
      <c r="O17">
        <v>203992</v>
      </c>
      <c r="P17">
        <v>0.38986465050321267</v>
      </c>
      <c r="Q17" t="s">
        <v>2361</v>
      </c>
      <c r="R17">
        <v>100</v>
      </c>
      <c r="S17">
        <v>357245</v>
      </c>
      <c r="T17" t="s">
        <v>1748</v>
      </c>
      <c r="U17">
        <v>200</v>
      </c>
      <c r="V17">
        <v>153253</v>
      </c>
      <c r="W17" t="s">
        <v>1745</v>
      </c>
      <c r="X17">
        <v>380</v>
      </c>
      <c r="Y17">
        <v>3311</v>
      </c>
      <c r="Z17" t="s">
        <v>1746</v>
      </c>
      <c r="AA17">
        <v>553</v>
      </c>
      <c r="AB17">
        <v>5784</v>
      </c>
      <c r="AC17" t="s">
        <v>1747</v>
      </c>
      <c r="AD17">
        <v>1149</v>
      </c>
      <c r="AE17">
        <v>2330</v>
      </c>
      <c r="AF17" t="s">
        <v>1749</v>
      </c>
      <c r="AG17">
        <v>543</v>
      </c>
      <c r="AH17">
        <v>1301</v>
      </c>
      <c r="AJ17">
        <v>9999</v>
      </c>
      <c r="AK17">
        <v>14</v>
      </c>
    </row>
    <row r="18" spans="1:43">
      <c r="A18" t="s">
        <v>1577</v>
      </c>
      <c r="B18" s="3">
        <v>76</v>
      </c>
      <c r="C18">
        <v>1938</v>
      </c>
      <c r="D18">
        <v>11</v>
      </c>
      <c r="E18" t="s">
        <v>4550</v>
      </c>
      <c r="F18">
        <v>6</v>
      </c>
      <c r="G18">
        <v>2</v>
      </c>
      <c r="H18">
        <v>3</v>
      </c>
      <c r="I18" t="s">
        <v>4311</v>
      </c>
      <c r="J18" t="s">
        <v>1728</v>
      </c>
      <c r="K18">
        <v>1248277</v>
      </c>
      <c r="L18">
        <v>757587</v>
      </c>
      <c r="M18" t="s">
        <v>3751</v>
      </c>
      <c r="N18">
        <v>100</v>
      </c>
      <c r="O18">
        <v>268900</v>
      </c>
      <c r="P18">
        <v>0.21541693069727313</v>
      </c>
      <c r="Q18" t="s">
        <v>1728</v>
      </c>
      <c r="R18">
        <v>100</v>
      </c>
      <c r="S18">
        <v>757587</v>
      </c>
      <c r="T18" t="s">
        <v>1729</v>
      </c>
      <c r="U18">
        <v>200</v>
      </c>
      <c r="V18">
        <v>488687</v>
      </c>
      <c r="W18" t="s">
        <v>1730</v>
      </c>
      <c r="X18">
        <v>380</v>
      </c>
      <c r="Y18">
        <v>1712</v>
      </c>
      <c r="Z18" t="s">
        <v>1731</v>
      </c>
      <c r="AA18">
        <v>505</v>
      </c>
      <c r="AB18">
        <v>291</v>
      </c>
    </row>
    <row r="19" spans="1:43">
      <c r="A19" t="s">
        <v>1794</v>
      </c>
      <c r="B19" s="3">
        <v>76</v>
      </c>
      <c r="C19">
        <v>1938</v>
      </c>
      <c r="D19">
        <v>11</v>
      </c>
      <c r="E19" t="s">
        <v>4394</v>
      </c>
      <c r="F19">
        <v>6</v>
      </c>
      <c r="G19">
        <v>2</v>
      </c>
      <c r="H19">
        <v>3</v>
      </c>
      <c r="I19" t="s">
        <v>4311</v>
      </c>
      <c r="J19" t="s">
        <v>1738</v>
      </c>
      <c r="K19">
        <v>496146</v>
      </c>
      <c r="L19">
        <v>316685</v>
      </c>
      <c r="M19" t="s">
        <v>3751</v>
      </c>
      <c r="N19">
        <v>100</v>
      </c>
      <c r="O19">
        <v>137224</v>
      </c>
      <c r="P19">
        <v>0.2765798776972907</v>
      </c>
      <c r="Q19" t="s">
        <v>1738</v>
      </c>
      <c r="R19">
        <v>100</v>
      </c>
      <c r="S19">
        <v>316685</v>
      </c>
      <c r="T19" t="s">
        <v>1739</v>
      </c>
      <c r="U19">
        <v>200</v>
      </c>
      <c r="V19">
        <v>179461</v>
      </c>
    </row>
    <row r="20" spans="1:43">
      <c r="A20" t="s">
        <v>1578</v>
      </c>
      <c r="B20" s="3">
        <v>76</v>
      </c>
      <c r="C20">
        <v>1938</v>
      </c>
      <c r="D20">
        <v>11</v>
      </c>
      <c r="E20" t="s">
        <v>4554</v>
      </c>
      <c r="F20">
        <v>6</v>
      </c>
      <c r="G20">
        <v>2</v>
      </c>
      <c r="H20">
        <v>3</v>
      </c>
      <c r="I20" t="s">
        <v>4311</v>
      </c>
      <c r="J20" t="s">
        <v>2030</v>
      </c>
      <c r="K20">
        <v>263158</v>
      </c>
      <c r="L20">
        <v>131907</v>
      </c>
      <c r="M20" t="s">
        <v>3752</v>
      </c>
      <c r="N20">
        <v>200</v>
      </c>
      <c r="O20">
        <v>-112663</v>
      </c>
      <c r="P20">
        <v>-0.42811922875230851</v>
      </c>
      <c r="Q20" t="s">
        <v>1732</v>
      </c>
      <c r="R20">
        <v>100</v>
      </c>
      <c r="S20">
        <v>19244</v>
      </c>
      <c r="T20" t="s">
        <v>2030</v>
      </c>
      <c r="U20">
        <v>200</v>
      </c>
      <c r="V20">
        <v>131907</v>
      </c>
      <c r="W20" t="s">
        <v>2631</v>
      </c>
      <c r="X20">
        <v>328</v>
      </c>
      <c r="Y20">
        <v>112007</v>
      </c>
    </row>
    <row r="21" spans="1:43">
      <c r="A21" t="s">
        <v>1567</v>
      </c>
      <c r="B21" s="3">
        <v>76</v>
      </c>
      <c r="C21">
        <v>1938</v>
      </c>
      <c r="D21">
        <v>11</v>
      </c>
      <c r="E21" t="s">
        <v>4316</v>
      </c>
      <c r="F21">
        <v>6</v>
      </c>
      <c r="G21">
        <v>2</v>
      </c>
      <c r="H21">
        <v>3</v>
      </c>
      <c r="I21" t="s">
        <v>4311</v>
      </c>
      <c r="J21" t="s">
        <v>2313</v>
      </c>
      <c r="K21">
        <v>185553</v>
      </c>
      <c r="L21">
        <v>100633</v>
      </c>
      <c r="M21" t="s">
        <v>3752</v>
      </c>
      <c r="N21">
        <v>200</v>
      </c>
      <c r="O21">
        <v>-15713</v>
      </c>
      <c r="P21">
        <v>-8.4682004602458602E-2</v>
      </c>
      <c r="Q21" t="s">
        <v>1695</v>
      </c>
      <c r="R21">
        <v>100</v>
      </c>
      <c r="S21">
        <v>84920</v>
      </c>
      <c r="T21" t="s">
        <v>2313</v>
      </c>
      <c r="U21">
        <v>200</v>
      </c>
      <c r="V21">
        <v>100633</v>
      </c>
    </row>
    <row r="22" spans="1:43">
      <c r="A22" t="s">
        <v>1802</v>
      </c>
      <c r="B22" s="3">
        <v>76</v>
      </c>
      <c r="C22">
        <v>1938</v>
      </c>
      <c r="D22">
        <v>11</v>
      </c>
      <c r="E22" t="s">
        <v>4170</v>
      </c>
      <c r="F22">
        <v>6</v>
      </c>
      <c r="G22">
        <v>2</v>
      </c>
      <c r="H22">
        <v>3</v>
      </c>
      <c r="I22" t="s">
        <v>4311</v>
      </c>
      <c r="J22" t="s">
        <v>2164</v>
      </c>
      <c r="K22">
        <v>46484</v>
      </c>
      <c r="L22">
        <v>27406</v>
      </c>
      <c r="M22" t="s">
        <v>3751</v>
      </c>
      <c r="N22">
        <v>100</v>
      </c>
      <c r="O22">
        <v>8328</v>
      </c>
      <c r="P22">
        <v>0.17915842010154032</v>
      </c>
      <c r="Q22" t="s">
        <v>2164</v>
      </c>
      <c r="R22">
        <v>100</v>
      </c>
      <c r="S22">
        <v>27406</v>
      </c>
      <c r="T22" t="s">
        <v>1556</v>
      </c>
      <c r="U22">
        <v>200</v>
      </c>
      <c r="V22">
        <v>19078</v>
      </c>
    </row>
    <row r="23" spans="1:43">
      <c r="A23" t="s">
        <v>1569</v>
      </c>
      <c r="B23" s="3">
        <v>76</v>
      </c>
      <c r="C23">
        <v>1938</v>
      </c>
      <c r="D23">
        <v>11</v>
      </c>
      <c r="E23" t="s">
        <v>4535</v>
      </c>
      <c r="F23">
        <v>6</v>
      </c>
      <c r="G23">
        <v>2</v>
      </c>
      <c r="H23">
        <v>3</v>
      </c>
      <c r="I23" t="s">
        <v>4311</v>
      </c>
      <c r="J23" t="s">
        <v>2474</v>
      </c>
      <c r="K23">
        <v>4583059</v>
      </c>
      <c r="L23">
        <v>2497029</v>
      </c>
      <c r="M23" t="s">
        <v>3751</v>
      </c>
      <c r="N23">
        <v>100</v>
      </c>
      <c r="O23">
        <v>450235</v>
      </c>
      <c r="P23">
        <v>9.8238970958043528E-2</v>
      </c>
      <c r="Q23" t="s">
        <v>2474</v>
      </c>
      <c r="R23">
        <v>100</v>
      </c>
      <c r="S23">
        <v>2098919</v>
      </c>
      <c r="T23" t="s">
        <v>1698</v>
      </c>
      <c r="U23">
        <v>200</v>
      </c>
      <c r="V23">
        <v>2046794</v>
      </c>
      <c r="W23" t="s">
        <v>2474</v>
      </c>
      <c r="X23">
        <v>522</v>
      </c>
      <c r="Y23">
        <v>398110</v>
      </c>
      <c r="Z23" t="s">
        <v>1699</v>
      </c>
      <c r="AA23">
        <v>380</v>
      </c>
      <c r="AB23">
        <v>23553</v>
      </c>
      <c r="AC23" t="s">
        <v>1698</v>
      </c>
      <c r="AD23">
        <v>618</v>
      </c>
      <c r="AE23">
        <v>11821</v>
      </c>
      <c r="AF23" t="s">
        <v>1700</v>
      </c>
      <c r="AG23">
        <v>718</v>
      </c>
      <c r="AH23">
        <v>3851</v>
      </c>
      <c r="AJ23">
        <v>9999</v>
      </c>
      <c r="AK23">
        <v>11</v>
      </c>
    </row>
    <row r="24" spans="1:43">
      <c r="A24" t="s">
        <v>1573</v>
      </c>
      <c r="B24" s="3">
        <v>76</v>
      </c>
      <c r="C24">
        <v>1938</v>
      </c>
      <c r="D24">
        <v>11</v>
      </c>
      <c r="E24" t="s">
        <v>4279</v>
      </c>
      <c r="F24">
        <v>6</v>
      </c>
      <c r="G24">
        <v>2</v>
      </c>
      <c r="H24">
        <v>3</v>
      </c>
      <c r="I24" t="s">
        <v>4311</v>
      </c>
      <c r="J24" t="s">
        <v>2533</v>
      </c>
      <c r="K24">
        <v>2344227</v>
      </c>
      <c r="L24">
        <v>1257412</v>
      </c>
      <c r="M24" t="s">
        <v>3752</v>
      </c>
      <c r="N24">
        <v>200</v>
      </c>
      <c r="O24">
        <v>-170597</v>
      </c>
      <c r="P24">
        <v>-7.277324252301505E-2</v>
      </c>
      <c r="Q24" t="s">
        <v>1928</v>
      </c>
      <c r="R24">
        <v>100</v>
      </c>
      <c r="S24">
        <v>1086815</v>
      </c>
      <c r="T24" t="s">
        <v>2533</v>
      </c>
      <c r="U24">
        <v>200</v>
      </c>
      <c r="V24">
        <v>1257412</v>
      </c>
    </row>
    <row r="25" spans="1:43">
      <c r="A25" t="s">
        <v>1798</v>
      </c>
      <c r="B25" s="3">
        <v>76</v>
      </c>
      <c r="C25">
        <v>1938</v>
      </c>
      <c r="D25">
        <v>11</v>
      </c>
      <c r="E25" t="s">
        <v>4362</v>
      </c>
      <c r="F25">
        <v>6</v>
      </c>
      <c r="G25">
        <v>2</v>
      </c>
      <c r="H25">
        <v>3</v>
      </c>
      <c r="I25" t="s">
        <v>4311</v>
      </c>
      <c r="J25" t="s">
        <v>1750</v>
      </c>
      <c r="K25">
        <v>471066</v>
      </c>
      <c r="L25">
        <v>307936</v>
      </c>
      <c r="M25" t="s">
        <v>3751</v>
      </c>
      <c r="N25">
        <v>100</v>
      </c>
      <c r="O25">
        <v>148202</v>
      </c>
      <c r="P25">
        <v>0.31460984235754652</v>
      </c>
      <c r="Q25" t="s">
        <v>1750</v>
      </c>
      <c r="R25">
        <v>100</v>
      </c>
      <c r="S25">
        <v>307936</v>
      </c>
      <c r="T25" t="s">
        <v>1751</v>
      </c>
      <c r="U25">
        <v>200</v>
      </c>
      <c r="V25">
        <v>159734</v>
      </c>
      <c r="W25" t="s">
        <v>1752</v>
      </c>
      <c r="X25">
        <v>361</v>
      </c>
      <c r="Y25">
        <v>2220</v>
      </c>
      <c r="Z25" t="s">
        <v>1753</v>
      </c>
      <c r="AA25">
        <v>328</v>
      </c>
      <c r="AB25">
        <v>603</v>
      </c>
      <c r="AC25" t="s">
        <v>1754</v>
      </c>
      <c r="AD25">
        <v>328</v>
      </c>
      <c r="AE25">
        <v>573</v>
      </c>
    </row>
    <row r="26" spans="1:43">
      <c r="A26" t="s">
        <v>1805</v>
      </c>
      <c r="B26" s="3">
        <v>76</v>
      </c>
      <c r="C26">
        <v>1938</v>
      </c>
      <c r="D26">
        <v>11</v>
      </c>
      <c r="E26" t="s">
        <v>4297</v>
      </c>
      <c r="F26">
        <v>6</v>
      </c>
      <c r="G26">
        <v>2</v>
      </c>
      <c r="H26">
        <v>3</v>
      </c>
      <c r="I26" t="s">
        <v>4311</v>
      </c>
      <c r="J26" t="s">
        <v>1560</v>
      </c>
      <c r="K26">
        <v>370261</v>
      </c>
      <c r="L26">
        <v>203120</v>
      </c>
      <c r="M26" t="s">
        <v>3752</v>
      </c>
      <c r="N26">
        <v>200</v>
      </c>
      <c r="O26">
        <v>-35985</v>
      </c>
      <c r="P26">
        <v>-9.7188199675364129E-2</v>
      </c>
      <c r="Q26" t="s">
        <v>1561</v>
      </c>
      <c r="R26">
        <v>100</v>
      </c>
      <c r="S26">
        <v>167135</v>
      </c>
      <c r="T26" t="s">
        <v>1560</v>
      </c>
      <c r="U26">
        <v>200</v>
      </c>
      <c r="V26">
        <v>203120</v>
      </c>
      <c r="X26">
        <v>9999</v>
      </c>
      <c r="Y26">
        <v>6</v>
      </c>
    </row>
    <row r="27" spans="1:43">
      <c r="A27" t="s">
        <v>1570</v>
      </c>
      <c r="B27" s="3">
        <v>76</v>
      </c>
      <c r="C27">
        <v>1938</v>
      </c>
      <c r="D27">
        <v>11</v>
      </c>
      <c r="E27" t="s">
        <v>4261</v>
      </c>
      <c r="F27">
        <v>6</v>
      </c>
      <c r="G27">
        <v>2</v>
      </c>
      <c r="H27">
        <v>3</v>
      </c>
      <c r="I27" t="s">
        <v>4311</v>
      </c>
      <c r="J27" t="s">
        <v>2013</v>
      </c>
      <c r="K27">
        <v>3815019</v>
      </c>
      <c r="L27">
        <v>2086932</v>
      </c>
      <c r="M27" t="s">
        <v>3752</v>
      </c>
      <c r="N27">
        <v>200</v>
      </c>
      <c r="O27">
        <v>-402849</v>
      </c>
      <c r="P27">
        <v>-0.10559554225024829</v>
      </c>
      <c r="Q27" t="s">
        <v>1701</v>
      </c>
      <c r="R27">
        <v>100</v>
      </c>
      <c r="S27">
        <v>1684083</v>
      </c>
      <c r="T27" t="s">
        <v>2013</v>
      </c>
      <c r="U27">
        <v>200</v>
      </c>
      <c r="V27">
        <v>2086932</v>
      </c>
      <c r="W27" t="s">
        <v>1701</v>
      </c>
      <c r="X27">
        <v>712</v>
      </c>
      <c r="Y27">
        <v>10307</v>
      </c>
      <c r="Z27" t="s">
        <v>2021</v>
      </c>
      <c r="AA27">
        <v>380</v>
      </c>
      <c r="AB27">
        <v>20155</v>
      </c>
      <c r="AC27" t="s">
        <v>1702</v>
      </c>
      <c r="AD27">
        <v>361</v>
      </c>
      <c r="AE27">
        <v>9327</v>
      </c>
      <c r="AF27" t="s">
        <v>1703</v>
      </c>
      <c r="AG27">
        <v>543</v>
      </c>
      <c r="AH27">
        <v>1529</v>
      </c>
      <c r="AI27" t="s">
        <v>1922</v>
      </c>
      <c r="AJ27">
        <v>713</v>
      </c>
      <c r="AK27">
        <v>2508</v>
      </c>
      <c r="AL27" t="s">
        <v>1701</v>
      </c>
      <c r="AM27">
        <v>908</v>
      </c>
      <c r="AN27">
        <v>74</v>
      </c>
      <c r="AP27">
        <v>9999</v>
      </c>
      <c r="AQ27">
        <v>104</v>
      </c>
    </row>
    <row r="28" spans="1:43">
      <c r="A28" t="s">
        <v>1795</v>
      </c>
      <c r="B28" s="3">
        <v>76</v>
      </c>
      <c r="C28">
        <v>1938</v>
      </c>
      <c r="D28">
        <v>11</v>
      </c>
      <c r="E28" t="s">
        <v>4399</v>
      </c>
      <c r="F28">
        <v>6</v>
      </c>
      <c r="G28">
        <v>2</v>
      </c>
      <c r="H28">
        <v>3</v>
      </c>
      <c r="I28" t="s">
        <v>4311</v>
      </c>
      <c r="J28" t="s">
        <v>1740</v>
      </c>
      <c r="K28">
        <v>46261</v>
      </c>
      <c r="L28">
        <v>45751</v>
      </c>
      <c r="M28" t="s">
        <v>3751</v>
      </c>
      <c r="N28">
        <v>100</v>
      </c>
      <c r="O28">
        <v>45243</v>
      </c>
      <c r="P28">
        <v>0.97799442294805561</v>
      </c>
      <c r="Q28" t="s">
        <v>1740</v>
      </c>
      <c r="R28">
        <v>100</v>
      </c>
      <c r="S28">
        <v>45751</v>
      </c>
      <c r="T28" t="s">
        <v>1742</v>
      </c>
      <c r="U28">
        <v>200</v>
      </c>
      <c r="V28">
        <v>508</v>
      </c>
      <c r="W28" t="s">
        <v>1741</v>
      </c>
      <c r="X28">
        <v>9001</v>
      </c>
      <c r="Y28">
        <v>1</v>
      </c>
      <c r="Z28" t="s">
        <v>1743</v>
      </c>
      <c r="AA28">
        <v>9002</v>
      </c>
      <c r="AB28">
        <v>1</v>
      </c>
    </row>
    <row r="29" spans="1:43">
      <c r="A29" t="s">
        <v>1579</v>
      </c>
      <c r="B29" s="3">
        <v>76</v>
      </c>
      <c r="C29">
        <v>1938</v>
      </c>
      <c r="D29">
        <v>11</v>
      </c>
      <c r="E29" t="s">
        <v>4559</v>
      </c>
      <c r="F29">
        <v>6</v>
      </c>
      <c r="G29">
        <v>2</v>
      </c>
      <c r="H29">
        <v>3</v>
      </c>
      <c r="I29" t="s">
        <v>4311</v>
      </c>
      <c r="J29" t="s">
        <v>2035</v>
      </c>
      <c r="K29">
        <v>279877</v>
      </c>
      <c r="L29">
        <v>146813</v>
      </c>
      <c r="M29" t="s">
        <v>3752</v>
      </c>
      <c r="N29">
        <v>200</v>
      </c>
      <c r="O29">
        <v>-13749</v>
      </c>
      <c r="P29">
        <v>-4.9125151405796118E-2</v>
      </c>
      <c r="Q29" t="s">
        <v>2126</v>
      </c>
      <c r="R29">
        <v>100</v>
      </c>
      <c r="S29">
        <v>133064</v>
      </c>
      <c r="T29" t="s">
        <v>2035</v>
      </c>
      <c r="U29">
        <v>200</v>
      </c>
      <c r="V29">
        <v>146813</v>
      </c>
    </row>
    <row r="30" spans="1:43">
      <c r="A30" t="s">
        <v>1803</v>
      </c>
      <c r="B30" s="3">
        <v>76</v>
      </c>
      <c r="C30">
        <v>1938</v>
      </c>
      <c r="D30">
        <v>11</v>
      </c>
      <c r="E30" t="s">
        <v>4174</v>
      </c>
      <c r="F30">
        <v>6</v>
      </c>
      <c r="G30">
        <v>2</v>
      </c>
      <c r="H30">
        <v>3</v>
      </c>
      <c r="I30" t="s">
        <v>4311</v>
      </c>
      <c r="J30" t="s">
        <v>2165</v>
      </c>
      <c r="K30">
        <v>183424</v>
      </c>
      <c r="L30">
        <v>102353</v>
      </c>
      <c r="M30" t="s">
        <v>3751</v>
      </c>
      <c r="N30">
        <v>100</v>
      </c>
      <c r="O30">
        <v>21282</v>
      </c>
      <c r="P30">
        <v>0.11602625610607117</v>
      </c>
      <c r="Q30" t="s">
        <v>2165</v>
      </c>
      <c r="R30">
        <v>100</v>
      </c>
      <c r="S30">
        <v>102353</v>
      </c>
      <c r="T30" t="s">
        <v>1557</v>
      </c>
      <c r="U30">
        <v>200</v>
      </c>
      <c r="V30">
        <v>81071</v>
      </c>
    </row>
    <row r="31" spans="1:43">
      <c r="A31" t="s">
        <v>1568</v>
      </c>
      <c r="B31" s="3">
        <v>76</v>
      </c>
      <c r="C31">
        <v>1938</v>
      </c>
      <c r="D31">
        <v>11</v>
      </c>
      <c r="E31" t="s">
        <v>4320</v>
      </c>
      <c r="F31">
        <v>6</v>
      </c>
      <c r="G31">
        <v>2</v>
      </c>
      <c r="H31">
        <v>3</v>
      </c>
      <c r="I31" t="s">
        <v>4311</v>
      </c>
      <c r="J31" t="s">
        <v>1696</v>
      </c>
      <c r="K31">
        <v>112667</v>
      </c>
      <c r="L31">
        <v>73990</v>
      </c>
      <c r="M31" t="s">
        <v>3752</v>
      </c>
      <c r="N31">
        <v>200</v>
      </c>
      <c r="O31">
        <v>-35317</v>
      </c>
      <c r="P31">
        <v>-0.31346356963440936</v>
      </c>
      <c r="Q31" t="s">
        <v>1697</v>
      </c>
      <c r="R31">
        <v>100</v>
      </c>
      <c r="S31">
        <v>38673</v>
      </c>
      <c r="T31" t="s">
        <v>1696</v>
      </c>
      <c r="U31">
        <v>200</v>
      </c>
      <c r="V31">
        <v>73990</v>
      </c>
      <c r="X31">
        <v>9999</v>
      </c>
      <c r="Y31">
        <v>4</v>
      </c>
    </row>
    <row r="32" spans="1:43">
      <c r="A32" t="s">
        <v>1806</v>
      </c>
      <c r="B32" s="3">
        <v>76</v>
      </c>
      <c r="C32">
        <v>1938</v>
      </c>
      <c r="D32">
        <v>11</v>
      </c>
      <c r="E32" t="s">
        <v>4301</v>
      </c>
      <c r="F32">
        <v>6</v>
      </c>
      <c r="G32">
        <v>2</v>
      </c>
      <c r="H32">
        <v>3</v>
      </c>
      <c r="I32" t="s">
        <v>4311</v>
      </c>
      <c r="J32" t="s">
        <v>1562</v>
      </c>
      <c r="K32">
        <v>593292</v>
      </c>
      <c r="L32">
        <v>371535</v>
      </c>
      <c r="M32" t="s">
        <v>3751</v>
      </c>
      <c r="N32">
        <v>100</v>
      </c>
      <c r="O32">
        <v>151331</v>
      </c>
      <c r="P32">
        <v>0.25507001611348207</v>
      </c>
      <c r="Q32" t="s">
        <v>1562</v>
      </c>
      <c r="R32">
        <v>100</v>
      </c>
      <c r="S32">
        <v>371535</v>
      </c>
      <c r="T32" t="s">
        <v>1563</v>
      </c>
      <c r="U32">
        <v>200</v>
      </c>
      <c r="V32">
        <v>220204</v>
      </c>
      <c r="W32" t="s">
        <v>1564</v>
      </c>
      <c r="X32">
        <v>505</v>
      </c>
      <c r="Y32">
        <v>1553</v>
      </c>
    </row>
    <row r="33" spans="1:34">
      <c r="A33" t="s">
        <v>1574</v>
      </c>
      <c r="B33" s="3">
        <v>76</v>
      </c>
      <c r="C33">
        <v>1938</v>
      </c>
      <c r="D33">
        <v>11</v>
      </c>
      <c r="E33" t="s">
        <v>4284</v>
      </c>
      <c r="F33">
        <v>6</v>
      </c>
      <c r="G33">
        <v>2</v>
      </c>
      <c r="H33">
        <v>3</v>
      </c>
      <c r="I33" t="s">
        <v>4311</v>
      </c>
      <c r="J33" t="s">
        <v>3053</v>
      </c>
      <c r="K33">
        <v>937503</v>
      </c>
      <c r="L33">
        <v>446770</v>
      </c>
      <c r="M33" t="s">
        <v>3752</v>
      </c>
      <c r="N33">
        <v>200</v>
      </c>
      <c r="O33">
        <v>-214794</v>
      </c>
      <c r="P33">
        <v>-0.22911286683882612</v>
      </c>
      <c r="Q33" t="s">
        <v>1929</v>
      </c>
      <c r="R33">
        <v>100</v>
      </c>
      <c r="S33">
        <v>231976</v>
      </c>
      <c r="T33" t="s">
        <v>3053</v>
      </c>
      <c r="U33">
        <v>200</v>
      </c>
      <c r="V33">
        <v>446770</v>
      </c>
      <c r="W33" t="s">
        <v>1930</v>
      </c>
      <c r="X33">
        <v>370</v>
      </c>
      <c r="Y33">
        <v>249209</v>
      </c>
      <c r="Z33" t="s">
        <v>1720</v>
      </c>
      <c r="AA33">
        <v>328</v>
      </c>
      <c r="AB33">
        <v>1283</v>
      </c>
      <c r="AC33" t="s">
        <v>1721</v>
      </c>
      <c r="AD33">
        <v>328</v>
      </c>
      <c r="AE33">
        <v>7251</v>
      </c>
      <c r="AF33" t="s">
        <v>1722</v>
      </c>
      <c r="AG33">
        <v>638</v>
      </c>
      <c r="AH33">
        <v>1014</v>
      </c>
    </row>
    <row r="34" spans="1:34">
      <c r="B34" s="3"/>
    </row>
  </sheetData>
  <sheetCalcPr fullCalcOnLoad="1"/>
  <sortState ref="A2:AZ34">
    <sortCondition ref="E2:E34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34"/>
  <sheetViews>
    <sheetView workbookViewId="0">
      <selection activeCell="C20" sqref="C20"/>
    </sheetView>
  </sheetViews>
  <sheetFormatPr baseColWidth="10" defaultRowHeight="13"/>
  <sheetData>
    <row r="1" spans="1:52">
      <c r="A1" t="s">
        <v>4492</v>
      </c>
      <c r="B1" s="2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4500</v>
      </c>
      <c r="N1" t="s">
        <v>3872</v>
      </c>
      <c r="O1" t="s">
        <v>4470</v>
      </c>
      <c r="P1" t="s">
        <v>4471</v>
      </c>
      <c r="Q1" t="s">
        <v>4472</v>
      </c>
      <c r="R1" t="s">
        <v>4473</v>
      </c>
      <c r="S1" t="s">
        <v>4474</v>
      </c>
      <c r="T1" t="s">
        <v>4475</v>
      </c>
      <c r="U1" t="s">
        <v>4476</v>
      </c>
      <c r="V1" t="s">
        <v>4477</v>
      </c>
      <c r="W1" t="s">
        <v>4504</v>
      </c>
      <c r="X1" t="s">
        <v>4505</v>
      </c>
      <c r="Y1" t="s">
        <v>4506</v>
      </c>
      <c r="Z1" t="s">
        <v>4507</v>
      </c>
      <c r="AA1" t="s">
        <v>4508</v>
      </c>
      <c r="AB1" t="s">
        <v>4509</v>
      </c>
      <c r="AC1" t="s">
        <v>4510</v>
      </c>
      <c r="AD1" t="s">
        <v>4511</v>
      </c>
      <c r="AE1" t="s">
        <v>4512</v>
      </c>
      <c r="AF1" t="s">
        <v>4410</v>
      </c>
      <c r="AG1" t="s">
        <v>4411</v>
      </c>
      <c r="AH1" t="s">
        <v>4412</v>
      </c>
      <c r="AI1" t="s">
        <v>4413</v>
      </c>
      <c r="AJ1" t="s">
        <v>4414</v>
      </c>
      <c r="AK1" t="s">
        <v>4415</v>
      </c>
      <c r="AL1" t="s">
        <v>4416</v>
      </c>
      <c r="AM1" t="s">
        <v>4417</v>
      </c>
      <c r="AN1" t="s">
        <v>4418</v>
      </c>
      <c r="AO1" t="s">
        <v>4444</v>
      </c>
      <c r="AP1" t="s">
        <v>4445</v>
      </c>
      <c r="AQ1" t="s">
        <v>4446</v>
      </c>
      <c r="AR1" t="s">
        <v>4447</v>
      </c>
      <c r="AS1" t="s">
        <v>4448</v>
      </c>
      <c r="AT1" t="s">
        <v>4449</v>
      </c>
      <c r="AU1" t="s">
        <v>4450</v>
      </c>
      <c r="AV1" t="s">
        <v>4451</v>
      </c>
      <c r="AW1" t="s">
        <v>4465</v>
      </c>
      <c r="AX1" t="s">
        <v>4466</v>
      </c>
      <c r="AY1" t="s">
        <v>4467</v>
      </c>
      <c r="AZ1" t="s">
        <v>4468</v>
      </c>
    </row>
    <row r="2" spans="1:52">
      <c r="A2" t="s">
        <v>1899</v>
      </c>
      <c r="B2" s="3">
        <v>77</v>
      </c>
      <c r="C2">
        <v>1940</v>
      </c>
      <c r="D2">
        <v>11</v>
      </c>
      <c r="E2" t="s">
        <v>4153</v>
      </c>
      <c r="F2">
        <v>4</v>
      </c>
      <c r="G2">
        <v>2</v>
      </c>
      <c r="H2">
        <v>1</v>
      </c>
      <c r="I2" t="s">
        <v>4311</v>
      </c>
      <c r="J2" t="s">
        <v>1854</v>
      </c>
      <c r="K2">
        <v>141731</v>
      </c>
      <c r="L2">
        <v>101495</v>
      </c>
      <c r="M2" t="s">
        <v>3751</v>
      </c>
      <c r="N2">
        <v>100</v>
      </c>
      <c r="O2">
        <v>61838</v>
      </c>
      <c r="P2">
        <v>0.43630539543219199</v>
      </c>
      <c r="Q2" t="s">
        <v>1854</v>
      </c>
      <c r="R2">
        <v>100</v>
      </c>
      <c r="S2">
        <v>101495</v>
      </c>
      <c r="T2" t="s">
        <v>1855</v>
      </c>
      <c r="U2">
        <v>200</v>
      </c>
      <c r="V2">
        <v>39657</v>
      </c>
      <c r="W2" t="s">
        <v>1856</v>
      </c>
      <c r="X2">
        <v>361</v>
      </c>
      <c r="Y2">
        <v>579</v>
      </c>
    </row>
    <row r="3" spans="1:52">
      <c r="A3" t="s">
        <v>1905</v>
      </c>
      <c r="B3" s="3">
        <v>77</v>
      </c>
      <c r="C3">
        <v>1940</v>
      </c>
      <c r="D3">
        <v>11</v>
      </c>
      <c r="E3" t="s">
        <v>4291</v>
      </c>
      <c r="F3">
        <v>4</v>
      </c>
      <c r="G3">
        <v>2</v>
      </c>
      <c r="H3">
        <v>1</v>
      </c>
      <c r="I3" t="s">
        <v>4311</v>
      </c>
      <c r="J3" t="s">
        <v>1653</v>
      </c>
      <c r="K3">
        <v>2713865</v>
      </c>
      <c r="L3">
        <v>2238899</v>
      </c>
      <c r="M3" t="s">
        <v>1659</v>
      </c>
      <c r="N3">
        <v>757</v>
      </c>
      <c r="O3">
        <v>-2238899</v>
      </c>
      <c r="P3">
        <v>-0.82498539905264268</v>
      </c>
      <c r="T3" t="s">
        <v>1653</v>
      </c>
      <c r="U3">
        <v>757</v>
      </c>
      <c r="V3">
        <v>2238899</v>
      </c>
      <c r="W3" t="s">
        <v>1654</v>
      </c>
      <c r="X3">
        <v>361</v>
      </c>
      <c r="Y3">
        <v>366044</v>
      </c>
      <c r="Z3" t="s">
        <v>1655</v>
      </c>
      <c r="AA3">
        <v>543</v>
      </c>
      <c r="AB3">
        <v>97478</v>
      </c>
      <c r="AC3" t="s">
        <v>1656</v>
      </c>
      <c r="AD3">
        <v>9001</v>
      </c>
      <c r="AE3">
        <v>7415</v>
      </c>
      <c r="AG3">
        <v>9999</v>
      </c>
      <c r="AH3">
        <v>4029</v>
      </c>
    </row>
    <row r="4" spans="1:52">
      <c r="A4" t="s">
        <v>1661</v>
      </c>
      <c r="B4" s="3">
        <v>77</v>
      </c>
      <c r="C4">
        <v>1940</v>
      </c>
      <c r="D4">
        <v>11</v>
      </c>
      <c r="E4" t="s">
        <v>4310</v>
      </c>
      <c r="F4">
        <v>4</v>
      </c>
      <c r="G4">
        <v>2</v>
      </c>
      <c r="H4">
        <v>1</v>
      </c>
      <c r="I4" t="s">
        <v>4311</v>
      </c>
      <c r="J4" t="s">
        <v>1786</v>
      </c>
      <c r="K4">
        <v>784067</v>
      </c>
      <c r="L4">
        <v>416740</v>
      </c>
      <c r="M4" t="s">
        <v>3751</v>
      </c>
      <c r="N4">
        <v>100</v>
      </c>
      <c r="O4">
        <v>59166</v>
      </c>
      <c r="P4">
        <v>7.5460387951539851E-2</v>
      </c>
      <c r="Q4" t="s">
        <v>1786</v>
      </c>
      <c r="R4">
        <v>100</v>
      </c>
      <c r="S4">
        <v>416740</v>
      </c>
      <c r="T4" t="s">
        <v>1787</v>
      </c>
      <c r="U4">
        <v>200</v>
      </c>
      <c r="V4">
        <v>357574</v>
      </c>
      <c r="W4" t="s">
        <v>1788</v>
      </c>
      <c r="X4">
        <v>380</v>
      </c>
      <c r="Y4">
        <v>6557</v>
      </c>
      <c r="Z4" t="s">
        <v>1789</v>
      </c>
      <c r="AA4">
        <v>505</v>
      </c>
      <c r="AB4">
        <v>1343</v>
      </c>
      <c r="AC4" t="s">
        <v>1787</v>
      </c>
      <c r="AD4">
        <v>553</v>
      </c>
      <c r="AE4">
        <v>739</v>
      </c>
      <c r="AF4" t="s">
        <v>1790</v>
      </c>
      <c r="AG4">
        <v>543</v>
      </c>
      <c r="AH4">
        <v>1114</v>
      </c>
    </row>
    <row r="5" spans="1:52">
      <c r="A5" t="s">
        <v>1664</v>
      </c>
      <c r="B5" s="3">
        <v>77</v>
      </c>
      <c r="C5">
        <v>1940</v>
      </c>
      <c r="D5">
        <v>11</v>
      </c>
      <c r="E5" t="s">
        <v>4227</v>
      </c>
      <c r="F5">
        <v>4</v>
      </c>
      <c r="G5">
        <v>2</v>
      </c>
      <c r="H5">
        <v>1</v>
      </c>
      <c r="I5" t="s">
        <v>4311</v>
      </c>
      <c r="J5" t="s">
        <v>3267</v>
      </c>
      <c r="K5">
        <v>134879</v>
      </c>
      <c r="L5">
        <v>68294</v>
      </c>
      <c r="M5" t="s">
        <v>3751</v>
      </c>
      <c r="N5">
        <v>100</v>
      </c>
      <c r="O5">
        <v>4495</v>
      </c>
      <c r="P5">
        <v>3.3326166415824553E-2</v>
      </c>
      <c r="Q5" t="s">
        <v>3267</v>
      </c>
      <c r="R5">
        <v>100</v>
      </c>
      <c r="S5">
        <v>68294</v>
      </c>
      <c r="T5" t="s">
        <v>2006</v>
      </c>
      <c r="U5">
        <v>200</v>
      </c>
      <c r="V5">
        <v>63799</v>
      </c>
      <c r="W5" t="s">
        <v>2007</v>
      </c>
      <c r="X5">
        <v>120</v>
      </c>
      <c r="Y5">
        <v>2786</v>
      </c>
    </row>
    <row r="6" spans="1:52">
      <c r="A6" t="s">
        <v>1679</v>
      </c>
      <c r="B6" s="3">
        <v>77</v>
      </c>
      <c r="C6">
        <v>1940</v>
      </c>
      <c r="D6">
        <v>11</v>
      </c>
      <c r="E6" t="s">
        <v>4381</v>
      </c>
      <c r="F6">
        <v>4</v>
      </c>
      <c r="G6">
        <v>2</v>
      </c>
      <c r="H6">
        <v>1</v>
      </c>
      <c r="I6" t="s">
        <v>4311</v>
      </c>
      <c r="J6" t="s">
        <v>1850</v>
      </c>
      <c r="K6">
        <v>323216</v>
      </c>
      <c r="L6">
        <v>323216</v>
      </c>
      <c r="M6" t="s">
        <v>3751</v>
      </c>
      <c r="N6">
        <v>100</v>
      </c>
      <c r="O6">
        <v>323216</v>
      </c>
      <c r="P6">
        <v>1</v>
      </c>
      <c r="Q6" t="s">
        <v>1850</v>
      </c>
      <c r="R6">
        <v>100</v>
      </c>
      <c r="S6">
        <v>323216</v>
      </c>
    </row>
    <row r="7" spans="1:52">
      <c r="A7" t="s">
        <v>1670</v>
      </c>
      <c r="B7" s="3">
        <v>77</v>
      </c>
      <c r="C7">
        <v>1940</v>
      </c>
      <c r="D7">
        <v>11</v>
      </c>
      <c r="E7" t="s">
        <v>4276</v>
      </c>
      <c r="F7">
        <v>4</v>
      </c>
      <c r="G7">
        <v>2</v>
      </c>
      <c r="H7">
        <v>1</v>
      </c>
      <c r="I7" t="s">
        <v>4311</v>
      </c>
      <c r="J7" t="s">
        <v>2025</v>
      </c>
      <c r="K7">
        <v>1760245</v>
      </c>
      <c r="L7">
        <v>888070</v>
      </c>
      <c r="M7" t="s">
        <v>3752</v>
      </c>
      <c r="N7">
        <v>200</v>
      </c>
      <c r="O7">
        <v>-23267</v>
      </c>
      <c r="P7">
        <v>-1.3218046351502206E-2</v>
      </c>
      <c r="Q7" t="s">
        <v>2026</v>
      </c>
      <c r="R7">
        <v>100</v>
      </c>
      <c r="S7">
        <v>864803</v>
      </c>
      <c r="T7" t="s">
        <v>2025</v>
      </c>
      <c r="U7">
        <v>200</v>
      </c>
      <c r="V7">
        <v>888070</v>
      </c>
      <c r="W7" t="s">
        <v>2027</v>
      </c>
      <c r="X7">
        <v>361</v>
      </c>
      <c r="Y7">
        <v>5621</v>
      </c>
      <c r="Z7" t="s">
        <v>2028</v>
      </c>
      <c r="AA7">
        <v>380</v>
      </c>
      <c r="AB7">
        <v>1751</v>
      </c>
    </row>
    <row r="8" spans="1:52">
      <c r="A8" t="s">
        <v>1663</v>
      </c>
      <c r="B8" s="3">
        <v>77</v>
      </c>
      <c r="C8">
        <v>1940</v>
      </c>
      <c r="D8">
        <v>11</v>
      </c>
      <c r="E8" t="s">
        <v>4127</v>
      </c>
      <c r="F8">
        <v>4</v>
      </c>
      <c r="G8">
        <v>2</v>
      </c>
      <c r="H8">
        <v>1</v>
      </c>
      <c r="I8" t="s">
        <v>4311</v>
      </c>
      <c r="J8" t="s">
        <v>2116</v>
      </c>
      <c r="K8">
        <v>1957089</v>
      </c>
      <c r="L8">
        <v>1088838</v>
      </c>
      <c r="M8" t="s">
        <v>3751</v>
      </c>
      <c r="N8">
        <v>100</v>
      </c>
      <c r="O8">
        <v>250716</v>
      </c>
      <c r="P8">
        <v>0.12810659096239363</v>
      </c>
      <c r="Q8" t="s">
        <v>2116</v>
      </c>
      <c r="R8">
        <v>100</v>
      </c>
      <c r="S8">
        <v>1088838</v>
      </c>
      <c r="T8" t="s">
        <v>2001</v>
      </c>
      <c r="U8">
        <v>200</v>
      </c>
      <c r="V8">
        <v>838122</v>
      </c>
      <c r="W8" t="s">
        <v>2097</v>
      </c>
      <c r="X8">
        <v>361</v>
      </c>
      <c r="Y8">
        <v>9632</v>
      </c>
      <c r="Z8" t="s">
        <v>1999</v>
      </c>
      <c r="AA8">
        <v>543</v>
      </c>
      <c r="AB8">
        <v>9465</v>
      </c>
      <c r="AC8" t="s">
        <v>2095</v>
      </c>
      <c r="AD8">
        <v>505</v>
      </c>
      <c r="AE8">
        <v>4133</v>
      </c>
      <c r="AF8" t="s">
        <v>2000</v>
      </c>
      <c r="AG8">
        <v>380</v>
      </c>
      <c r="AH8">
        <v>6876</v>
      </c>
      <c r="AJ8">
        <v>9999</v>
      </c>
      <c r="AK8">
        <v>23</v>
      </c>
    </row>
    <row r="9" spans="1:52">
      <c r="A9" t="s">
        <v>1662</v>
      </c>
      <c r="B9" s="3">
        <v>77</v>
      </c>
      <c r="C9">
        <v>1940</v>
      </c>
      <c r="D9">
        <v>11</v>
      </c>
      <c r="E9" t="s">
        <v>4338</v>
      </c>
      <c r="F9">
        <v>4</v>
      </c>
      <c r="G9">
        <v>2</v>
      </c>
      <c r="H9">
        <v>1</v>
      </c>
      <c r="I9" t="s">
        <v>4311</v>
      </c>
      <c r="J9" t="s">
        <v>2114</v>
      </c>
      <c r="K9">
        <v>256194</v>
      </c>
      <c r="L9">
        <v>150149</v>
      </c>
      <c r="M9" t="s">
        <v>3752</v>
      </c>
      <c r="N9">
        <v>200</v>
      </c>
      <c r="O9">
        <v>-44409</v>
      </c>
      <c r="P9">
        <v>-0.1733412960490878</v>
      </c>
      <c r="Q9" t="s">
        <v>1791</v>
      </c>
      <c r="R9">
        <v>100</v>
      </c>
      <c r="S9">
        <v>105740</v>
      </c>
      <c r="T9" t="s">
        <v>2114</v>
      </c>
      <c r="U9">
        <v>200</v>
      </c>
      <c r="V9">
        <v>150149</v>
      </c>
      <c r="W9" t="s">
        <v>1792</v>
      </c>
      <c r="X9">
        <v>543</v>
      </c>
      <c r="Y9">
        <v>305</v>
      </c>
    </row>
    <row r="10" spans="1:52">
      <c r="A10" t="s">
        <v>1671</v>
      </c>
      <c r="B10" s="3">
        <v>77</v>
      </c>
      <c r="C10">
        <v>1940</v>
      </c>
      <c r="D10">
        <v>11</v>
      </c>
      <c r="E10" t="s">
        <v>4142</v>
      </c>
      <c r="F10">
        <v>4</v>
      </c>
      <c r="G10">
        <v>2</v>
      </c>
      <c r="H10">
        <v>1</v>
      </c>
      <c r="I10" t="s">
        <v>4311</v>
      </c>
      <c r="J10" t="s">
        <v>2130</v>
      </c>
      <c r="K10">
        <v>2000343</v>
      </c>
      <c r="L10">
        <v>1053104</v>
      </c>
      <c r="M10" t="s">
        <v>3752</v>
      </c>
      <c r="N10">
        <v>200</v>
      </c>
      <c r="O10">
        <v>-113364</v>
      </c>
      <c r="P10">
        <v>-5.6672280703859289E-2</v>
      </c>
      <c r="Q10" t="s">
        <v>2029</v>
      </c>
      <c r="R10">
        <v>100</v>
      </c>
      <c r="S10">
        <v>939740</v>
      </c>
      <c r="T10" t="s">
        <v>2130</v>
      </c>
      <c r="U10">
        <v>200</v>
      </c>
      <c r="V10">
        <v>1053104</v>
      </c>
      <c r="W10" t="s">
        <v>1827</v>
      </c>
      <c r="X10">
        <v>380</v>
      </c>
      <c r="Y10">
        <v>3580</v>
      </c>
      <c r="Z10" t="s">
        <v>2432</v>
      </c>
      <c r="AA10">
        <v>505</v>
      </c>
      <c r="AB10">
        <v>691</v>
      </c>
      <c r="AC10" t="s">
        <v>1828</v>
      </c>
      <c r="AD10">
        <v>361</v>
      </c>
      <c r="AE10">
        <v>937</v>
      </c>
      <c r="AF10" t="s">
        <v>1829</v>
      </c>
      <c r="AG10">
        <v>543</v>
      </c>
      <c r="AH10">
        <v>2290</v>
      </c>
      <c r="AJ10">
        <v>9999</v>
      </c>
      <c r="AK10">
        <v>1</v>
      </c>
    </row>
    <row r="11" spans="1:52">
      <c r="A11" t="s">
        <v>1674</v>
      </c>
      <c r="B11" s="3">
        <v>77</v>
      </c>
      <c r="C11">
        <v>1940</v>
      </c>
      <c r="D11">
        <v>11</v>
      </c>
      <c r="E11" t="s">
        <v>4093</v>
      </c>
      <c r="F11">
        <v>4</v>
      </c>
      <c r="G11">
        <v>2</v>
      </c>
      <c r="H11">
        <v>1</v>
      </c>
      <c r="I11" t="s">
        <v>4311</v>
      </c>
      <c r="J11" t="s">
        <v>2139</v>
      </c>
      <c r="K11">
        <v>1209599</v>
      </c>
      <c r="L11">
        <v>641049</v>
      </c>
      <c r="M11" t="s">
        <v>3751</v>
      </c>
      <c r="N11">
        <v>200</v>
      </c>
      <c r="O11">
        <v>-392391</v>
      </c>
      <c r="P11">
        <v>-0.3243975896144094</v>
      </c>
      <c r="Q11" t="s">
        <v>1837</v>
      </c>
      <c r="R11">
        <v>100</v>
      </c>
      <c r="S11">
        <v>248658</v>
      </c>
      <c r="T11" t="s">
        <v>2139</v>
      </c>
      <c r="U11">
        <v>200</v>
      </c>
      <c r="V11">
        <v>641049</v>
      </c>
      <c r="W11" t="s">
        <v>2118</v>
      </c>
      <c r="X11">
        <v>537</v>
      </c>
      <c r="Y11">
        <v>310875</v>
      </c>
      <c r="Z11" t="s">
        <v>1838</v>
      </c>
      <c r="AA11">
        <v>888</v>
      </c>
      <c r="AB11">
        <v>8761</v>
      </c>
      <c r="AC11" t="s">
        <v>1839</v>
      </c>
      <c r="AD11">
        <v>9001</v>
      </c>
      <c r="AE11">
        <v>256</v>
      </c>
    </row>
    <row r="12" spans="1:52">
      <c r="A12" t="s">
        <v>1675</v>
      </c>
      <c r="B12" s="3">
        <v>77</v>
      </c>
      <c r="C12">
        <v>1940</v>
      </c>
      <c r="D12">
        <v>11</v>
      </c>
      <c r="E12" t="s">
        <v>4550</v>
      </c>
      <c r="F12">
        <v>4</v>
      </c>
      <c r="G12">
        <v>2</v>
      </c>
      <c r="H12">
        <v>1</v>
      </c>
      <c r="I12" t="s">
        <v>4311</v>
      </c>
      <c r="J12" t="s">
        <v>1840</v>
      </c>
      <c r="K12">
        <v>1819016</v>
      </c>
      <c r="L12">
        <v>930775</v>
      </c>
      <c r="M12" t="s">
        <v>3751</v>
      </c>
      <c r="N12">
        <v>100</v>
      </c>
      <c r="O12">
        <v>44399</v>
      </c>
      <c r="P12">
        <v>2.4408251494214453E-2</v>
      </c>
      <c r="Q12" t="s">
        <v>1840</v>
      </c>
      <c r="R12">
        <v>100</v>
      </c>
      <c r="S12">
        <v>930775</v>
      </c>
      <c r="T12" t="s">
        <v>1841</v>
      </c>
      <c r="U12">
        <v>200</v>
      </c>
      <c r="V12">
        <v>886376</v>
      </c>
      <c r="W12" t="s">
        <v>1842</v>
      </c>
      <c r="X12">
        <v>380</v>
      </c>
      <c r="Y12">
        <v>1669</v>
      </c>
      <c r="Z12" t="s">
        <v>1843</v>
      </c>
      <c r="AA12">
        <v>505</v>
      </c>
      <c r="AB12">
        <v>196</v>
      </c>
    </row>
    <row r="13" spans="1:52">
      <c r="A13" t="s">
        <v>1680</v>
      </c>
      <c r="B13" s="3">
        <v>77</v>
      </c>
      <c r="C13">
        <v>1940</v>
      </c>
      <c r="D13">
        <v>11</v>
      </c>
      <c r="E13" t="s">
        <v>3962</v>
      </c>
      <c r="F13">
        <v>4</v>
      </c>
      <c r="G13">
        <v>2</v>
      </c>
      <c r="H13">
        <v>1</v>
      </c>
      <c r="I13" t="s">
        <v>4311</v>
      </c>
      <c r="J13" t="s">
        <v>2151</v>
      </c>
      <c r="K13">
        <v>143333</v>
      </c>
      <c r="L13">
        <v>143333</v>
      </c>
      <c r="M13" t="s">
        <v>3751</v>
      </c>
      <c r="N13">
        <v>100</v>
      </c>
      <c r="O13">
        <v>143333</v>
      </c>
      <c r="P13">
        <v>1</v>
      </c>
      <c r="Q13" t="s">
        <v>2151</v>
      </c>
      <c r="R13">
        <v>100</v>
      </c>
      <c r="S13">
        <v>143333</v>
      </c>
    </row>
    <row r="14" spans="1:52">
      <c r="A14" t="s">
        <v>1900</v>
      </c>
      <c r="B14" s="3">
        <v>77</v>
      </c>
      <c r="C14">
        <v>1940</v>
      </c>
      <c r="D14">
        <v>11</v>
      </c>
      <c r="E14" t="s">
        <v>4197</v>
      </c>
      <c r="F14">
        <v>4</v>
      </c>
      <c r="G14">
        <v>2</v>
      </c>
      <c r="H14">
        <v>1</v>
      </c>
      <c r="I14" t="s">
        <v>4311</v>
      </c>
      <c r="J14" t="s">
        <v>1857</v>
      </c>
      <c r="K14">
        <v>240694</v>
      </c>
      <c r="L14">
        <v>176753</v>
      </c>
      <c r="M14" t="s">
        <v>3751</v>
      </c>
      <c r="N14">
        <v>100</v>
      </c>
      <c r="O14">
        <v>112812</v>
      </c>
      <c r="P14">
        <v>0.46869469118465767</v>
      </c>
      <c r="Q14" t="s">
        <v>1857</v>
      </c>
      <c r="R14">
        <v>100</v>
      </c>
      <c r="S14">
        <v>176753</v>
      </c>
      <c r="T14" t="s">
        <v>1858</v>
      </c>
      <c r="U14">
        <v>200</v>
      </c>
      <c r="V14">
        <v>63941</v>
      </c>
    </row>
    <row r="15" spans="1:52">
      <c r="A15" t="s">
        <v>1677</v>
      </c>
      <c r="B15" s="3">
        <v>77</v>
      </c>
      <c r="C15">
        <v>1940</v>
      </c>
      <c r="D15">
        <v>11</v>
      </c>
      <c r="E15" t="s">
        <v>4554</v>
      </c>
      <c r="F15">
        <v>4</v>
      </c>
      <c r="G15">
        <v>2</v>
      </c>
      <c r="H15">
        <v>1</v>
      </c>
      <c r="I15" t="s">
        <v>4311</v>
      </c>
      <c r="J15" t="s">
        <v>2631</v>
      </c>
      <c r="K15">
        <v>264101</v>
      </c>
      <c r="L15">
        <v>100647</v>
      </c>
      <c r="M15" t="s">
        <v>3752</v>
      </c>
      <c r="N15">
        <v>200</v>
      </c>
      <c r="O15">
        <v>-30800</v>
      </c>
      <c r="P15">
        <v>-0.11662204989757706</v>
      </c>
      <c r="Q15" t="s">
        <v>1846</v>
      </c>
      <c r="R15">
        <v>100</v>
      </c>
      <c r="S15">
        <v>69847</v>
      </c>
      <c r="T15" t="s">
        <v>2631</v>
      </c>
      <c r="U15">
        <v>200</v>
      </c>
      <c r="V15">
        <v>100647</v>
      </c>
      <c r="W15" t="s">
        <v>1847</v>
      </c>
      <c r="X15">
        <v>9001</v>
      </c>
      <c r="Y15">
        <v>1014</v>
      </c>
      <c r="Z15" t="s">
        <v>1848</v>
      </c>
      <c r="AA15">
        <v>328</v>
      </c>
      <c r="AB15">
        <v>92593</v>
      </c>
    </row>
    <row r="16" spans="1:52">
      <c r="A16" t="s">
        <v>1676</v>
      </c>
      <c r="B16" s="3">
        <v>77</v>
      </c>
      <c r="C16">
        <v>1940</v>
      </c>
      <c r="D16">
        <v>11</v>
      </c>
      <c r="E16" t="s">
        <v>3953</v>
      </c>
      <c r="F16">
        <v>4</v>
      </c>
      <c r="G16">
        <v>2</v>
      </c>
      <c r="H16">
        <v>1</v>
      </c>
      <c r="I16" t="s">
        <v>4311</v>
      </c>
      <c r="J16" t="s">
        <v>1845</v>
      </c>
      <c r="K16">
        <v>596891</v>
      </c>
      <c r="L16">
        <v>340250</v>
      </c>
      <c r="M16" t="s">
        <v>3752</v>
      </c>
      <c r="N16">
        <v>200</v>
      </c>
      <c r="O16">
        <v>-92591</v>
      </c>
      <c r="P16">
        <v>-0.15512212447498788</v>
      </c>
      <c r="Q16" t="s">
        <v>1844</v>
      </c>
      <c r="R16">
        <v>100</v>
      </c>
      <c r="S16">
        <v>247659</v>
      </c>
      <c r="T16" t="s">
        <v>1845</v>
      </c>
      <c r="U16">
        <v>200</v>
      </c>
      <c r="V16">
        <v>340250</v>
      </c>
      <c r="W16" t="s">
        <v>2123</v>
      </c>
      <c r="X16">
        <v>9001</v>
      </c>
      <c r="Y16">
        <v>8982</v>
      </c>
    </row>
    <row r="17" spans="1:40">
      <c r="A17" t="s">
        <v>1667</v>
      </c>
      <c r="B17" s="3">
        <v>77</v>
      </c>
      <c r="C17">
        <v>1940</v>
      </c>
      <c r="D17">
        <v>11</v>
      </c>
      <c r="E17" t="s">
        <v>4132</v>
      </c>
      <c r="F17">
        <v>4</v>
      </c>
      <c r="G17">
        <v>2</v>
      </c>
      <c r="H17">
        <v>1</v>
      </c>
      <c r="I17" t="s">
        <v>4311</v>
      </c>
      <c r="J17" t="s">
        <v>2008</v>
      </c>
      <c r="K17">
        <v>1867775</v>
      </c>
      <c r="L17">
        <v>1029331</v>
      </c>
      <c r="M17" t="s">
        <v>3752</v>
      </c>
      <c r="N17">
        <v>200</v>
      </c>
      <c r="O17">
        <v>-205438</v>
      </c>
      <c r="P17">
        <v>-0.10999076441220168</v>
      </c>
      <c r="Q17" t="s">
        <v>1808</v>
      </c>
      <c r="R17">
        <v>100</v>
      </c>
      <c r="S17">
        <v>823893</v>
      </c>
      <c r="T17" t="s">
        <v>2008</v>
      </c>
      <c r="U17">
        <v>200</v>
      </c>
      <c r="V17">
        <v>1029331</v>
      </c>
      <c r="W17" t="s">
        <v>1809</v>
      </c>
      <c r="X17">
        <v>380</v>
      </c>
      <c r="Y17">
        <v>8836</v>
      </c>
      <c r="Z17" t="s">
        <v>1810</v>
      </c>
      <c r="AA17">
        <v>646</v>
      </c>
      <c r="AB17">
        <v>303</v>
      </c>
      <c r="AC17" t="s">
        <v>1811</v>
      </c>
      <c r="AD17">
        <v>543</v>
      </c>
      <c r="AE17">
        <v>1519</v>
      </c>
      <c r="AF17" t="s">
        <v>1812</v>
      </c>
      <c r="AG17">
        <v>1025</v>
      </c>
      <c r="AH17">
        <v>2784</v>
      </c>
      <c r="AI17" t="s">
        <v>1813</v>
      </c>
      <c r="AJ17">
        <v>531</v>
      </c>
      <c r="AK17">
        <v>645</v>
      </c>
      <c r="AL17" t="s">
        <v>1814</v>
      </c>
      <c r="AM17">
        <v>505</v>
      </c>
      <c r="AN17">
        <v>464</v>
      </c>
    </row>
    <row r="18" spans="1:40">
      <c r="A18" t="s">
        <v>1902</v>
      </c>
      <c r="B18" s="3">
        <v>77</v>
      </c>
      <c r="C18">
        <v>1940</v>
      </c>
      <c r="D18">
        <v>11</v>
      </c>
      <c r="E18" t="s">
        <v>4202</v>
      </c>
      <c r="F18">
        <v>4</v>
      </c>
      <c r="G18">
        <v>2</v>
      </c>
      <c r="H18">
        <v>1</v>
      </c>
      <c r="I18" t="s">
        <v>4311</v>
      </c>
      <c r="J18" t="s">
        <v>2648</v>
      </c>
      <c r="K18">
        <v>184451</v>
      </c>
      <c r="L18">
        <v>103194</v>
      </c>
      <c r="M18" t="s">
        <v>3751</v>
      </c>
      <c r="N18">
        <v>100</v>
      </c>
      <c r="O18">
        <v>21937</v>
      </c>
      <c r="P18">
        <v>0.118931315091813</v>
      </c>
      <c r="Q18" t="s">
        <v>2648</v>
      </c>
      <c r="R18">
        <v>100</v>
      </c>
      <c r="S18">
        <v>103194</v>
      </c>
      <c r="T18" t="s">
        <v>1861</v>
      </c>
      <c r="U18">
        <v>200</v>
      </c>
      <c r="V18">
        <v>81257</v>
      </c>
    </row>
    <row r="19" spans="1:40">
      <c r="A19" t="s">
        <v>1901</v>
      </c>
      <c r="B19" s="3">
        <v>77</v>
      </c>
      <c r="C19">
        <v>1940</v>
      </c>
      <c r="D19">
        <v>11</v>
      </c>
      <c r="E19" t="s">
        <v>4170</v>
      </c>
      <c r="F19">
        <v>4</v>
      </c>
      <c r="G19">
        <v>2</v>
      </c>
      <c r="H19">
        <v>1</v>
      </c>
      <c r="I19" t="s">
        <v>4311</v>
      </c>
      <c r="J19" t="s">
        <v>1859</v>
      </c>
      <c r="K19">
        <v>51839</v>
      </c>
      <c r="L19">
        <v>31351</v>
      </c>
      <c r="M19" t="s">
        <v>3751</v>
      </c>
      <c r="N19">
        <v>100</v>
      </c>
      <c r="O19">
        <v>10863</v>
      </c>
      <c r="P19">
        <v>0.20955265340766605</v>
      </c>
      <c r="Q19" t="s">
        <v>1859</v>
      </c>
      <c r="R19">
        <v>100</v>
      </c>
      <c r="S19">
        <v>31351</v>
      </c>
      <c r="T19" t="s">
        <v>1860</v>
      </c>
      <c r="U19">
        <v>200</v>
      </c>
      <c r="V19">
        <v>20488</v>
      </c>
    </row>
    <row r="20" spans="1:40">
      <c r="A20" t="s">
        <v>1668</v>
      </c>
      <c r="B20" s="3">
        <v>77</v>
      </c>
      <c r="C20">
        <v>1940</v>
      </c>
      <c r="D20">
        <v>11</v>
      </c>
      <c r="E20" t="s">
        <v>4535</v>
      </c>
      <c r="F20">
        <v>4</v>
      </c>
      <c r="G20">
        <v>2</v>
      </c>
      <c r="H20">
        <v>1</v>
      </c>
      <c r="I20" t="s">
        <v>4311</v>
      </c>
      <c r="J20" t="s">
        <v>1816</v>
      </c>
      <c r="K20">
        <v>6148574</v>
      </c>
      <c r="L20">
        <v>2893407</v>
      </c>
      <c r="M20" t="s">
        <v>3751</v>
      </c>
      <c r="N20">
        <v>100</v>
      </c>
      <c r="O20">
        <v>24555</v>
      </c>
      <c r="P20">
        <v>3.9936089246059327E-3</v>
      </c>
      <c r="Q20" t="s">
        <v>1816</v>
      </c>
      <c r="R20">
        <v>100</v>
      </c>
      <c r="S20">
        <v>2893407</v>
      </c>
      <c r="T20" t="s">
        <v>1815</v>
      </c>
      <c r="U20">
        <v>200</v>
      </c>
      <c r="V20">
        <v>2868852</v>
      </c>
      <c r="W20" t="s">
        <v>1816</v>
      </c>
      <c r="X20">
        <v>522</v>
      </c>
      <c r="Y20">
        <v>381359</v>
      </c>
      <c r="Z20" t="s">
        <v>1817</v>
      </c>
      <c r="AA20">
        <v>361</v>
      </c>
      <c r="AB20">
        <v>4944</v>
      </c>
      <c r="AD20">
        <v>9999</v>
      </c>
      <c r="AE20">
        <v>12</v>
      </c>
    </row>
    <row r="21" spans="1:40">
      <c r="A21" t="s">
        <v>1672</v>
      </c>
      <c r="B21" s="3">
        <v>77</v>
      </c>
      <c r="C21">
        <v>1940</v>
      </c>
      <c r="D21">
        <v>11</v>
      </c>
      <c r="E21" t="s">
        <v>4279</v>
      </c>
      <c r="F21">
        <v>4</v>
      </c>
      <c r="G21">
        <v>2</v>
      </c>
      <c r="H21">
        <v>1</v>
      </c>
      <c r="I21" t="s">
        <v>4311</v>
      </c>
      <c r="J21" t="s">
        <v>1830</v>
      </c>
      <c r="K21">
        <v>3059926</v>
      </c>
      <c r="L21">
        <v>1602567</v>
      </c>
      <c r="M21" t="s">
        <v>3752</v>
      </c>
      <c r="N21">
        <v>200</v>
      </c>
      <c r="O21">
        <v>-145208</v>
      </c>
      <c r="P21">
        <v>-4.7454742369586717E-2</v>
      </c>
      <c r="Q21" t="s">
        <v>1831</v>
      </c>
      <c r="R21">
        <v>100</v>
      </c>
      <c r="S21">
        <v>1457359</v>
      </c>
      <c r="T21" t="s">
        <v>1830</v>
      </c>
      <c r="U21">
        <v>200</v>
      </c>
      <c r="V21">
        <v>1602567</v>
      </c>
    </row>
    <row r="22" spans="1:40">
      <c r="A22" t="s">
        <v>1669</v>
      </c>
      <c r="B22" s="3">
        <v>77</v>
      </c>
      <c r="C22">
        <v>1940</v>
      </c>
      <c r="D22">
        <v>11</v>
      </c>
      <c r="E22" t="s">
        <v>4261</v>
      </c>
      <c r="F22">
        <v>4</v>
      </c>
      <c r="G22">
        <v>2</v>
      </c>
      <c r="H22">
        <v>1</v>
      </c>
      <c r="I22" t="s">
        <v>4311</v>
      </c>
      <c r="J22" t="s">
        <v>2330</v>
      </c>
      <c r="K22">
        <v>3997020</v>
      </c>
      <c r="L22">
        <v>2069980</v>
      </c>
      <c r="M22" t="s">
        <v>3751</v>
      </c>
      <c r="N22">
        <v>100</v>
      </c>
      <c r="O22">
        <v>176876</v>
      </c>
      <c r="P22">
        <v>4.425196771594838E-2</v>
      </c>
      <c r="Q22" t="s">
        <v>2330</v>
      </c>
      <c r="R22">
        <v>100</v>
      </c>
      <c r="S22">
        <v>2069980</v>
      </c>
      <c r="T22" t="s">
        <v>2020</v>
      </c>
      <c r="U22">
        <v>200</v>
      </c>
      <c r="V22">
        <v>1893104</v>
      </c>
      <c r="W22" t="s">
        <v>2021</v>
      </c>
      <c r="X22">
        <v>380</v>
      </c>
      <c r="Y22">
        <v>15449</v>
      </c>
      <c r="Z22" t="s">
        <v>2022</v>
      </c>
      <c r="AA22">
        <v>361</v>
      </c>
      <c r="AB22">
        <v>11113</v>
      </c>
      <c r="AC22" t="s">
        <v>2023</v>
      </c>
      <c r="AD22">
        <v>543</v>
      </c>
      <c r="AE22">
        <v>4761</v>
      </c>
      <c r="AF22" t="s">
        <v>2024</v>
      </c>
      <c r="AG22">
        <v>718</v>
      </c>
      <c r="AH22">
        <v>2503</v>
      </c>
      <c r="AJ22">
        <v>9999</v>
      </c>
      <c r="AK22">
        <v>110</v>
      </c>
    </row>
    <row r="23" spans="1:40">
      <c r="A23" t="s">
        <v>1665</v>
      </c>
      <c r="B23" s="3">
        <v>77</v>
      </c>
      <c r="C23">
        <v>1940</v>
      </c>
      <c r="D23">
        <v>11</v>
      </c>
      <c r="E23" t="s">
        <v>4217</v>
      </c>
      <c r="F23">
        <v>4</v>
      </c>
      <c r="G23">
        <v>2</v>
      </c>
      <c r="H23">
        <v>1</v>
      </c>
      <c r="I23" t="s">
        <v>4311</v>
      </c>
      <c r="J23" t="s">
        <v>2003</v>
      </c>
      <c r="K23">
        <v>315159</v>
      </c>
      <c r="L23">
        <v>173847</v>
      </c>
      <c r="M23" t="s">
        <v>3751</v>
      </c>
      <c r="N23">
        <v>100</v>
      </c>
      <c r="O23">
        <v>32535</v>
      </c>
      <c r="P23">
        <v>0.1032336058941677</v>
      </c>
      <c r="Q23" t="s">
        <v>2003</v>
      </c>
      <c r="R23">
        <v>100</v>
      </c>
      <c r="S23">
        <v>173847</v>
      </c>
      <c r="T23" t="s">
        <v>2002</v>
      </c>
      <c r="U23">
        <v>200</v>
      </c>
      <c r="V23">
        <v>141312</v>
      </c>
    </row>
    <row r="24" spans="1:40">
      <c r="A24" t="s">
        <v>1682</v>
      </c>
      <c r="B24" s="3">
        <v>77</v>
      </c>
      <c r="C24">
        <v>1940</v>
      </c>
      <c r="D24">
        <v>11</v>
      </c>
      <c r="E24" t="s">
        <v>4180</v>
      </c>
      <c r="F24">
        <v>4</v>
      </c>
      <c r="G24">
        <v>2</v>
      </c>
      <c r="H24">
        <v>1</v>
      </c>
      <c r="I24" t="s">
        <v>4311</v>
      </c>
      <c r="J24" t="s">
        <v>2157</v>
      </c>
      <c r="K24">
        <v>417264</v>
      </c>
      <c r="L24">
        <v>295440</v>
      </c>
      <c r="M24" t="s">
        <v>3751</v>
      </c>
      <c r="N24">
        <v>100</v>
      </c>
      <c r="O24">
        <v>173650</v>
      </c>
      <c r="P24">
        <v>0.41616338816672416</v>
      </c>
      <c r="Q24" t="s">
        <v>2157</v>
      </c>
      <c r="R24">
        <v>100</v>
      </c>
      <c r="S24">
        <v>295440</v>
      </c>
      <c r="T24" t="s">
        <v>2891</v>
      </c>
      <c r="U24">
        <v>200</v>
      </c>
      <c r="V24">
        <v>121790</v>
      </c>
      <c r="W24" t="s">
        <v>2065</v>
      </c>
      <c r="X24">
        <v>328</v>
      </c>
      <c r="Y24">
        <v>34</v>
      </c>
    </row>
    <row r="25" spans="1:40">
      <c r="A25" t="s">
        <v>1681</v>
      </c>
      <c r="B25" s="3">
        <v>77</v>
      </c>
      <c r="C25">
        <v>1940</v>
      </c>
      <c r="D25">
        <v>11</v>
      </c>
      <c r="E25" t="s">
        <v>3867</v>
      </c>
      <c r="F25">
        <v>4</v>
      </c>
      <c r="G25">
        <v>2</v>
      </c>
      <c r="H25">
        <v>1</v>
      </c>
      <c r="I25" t="s">
        <v>4311</v>
      </c>
      <c r="J25" t="s">
        <v>2152</v>
      </c>
      <c r="K25">
        <v>1054431</v>
      </c>
      <c r="L25">
        <v>993974</v>
      </c>
      <c r="M25" t="s">
        <v>3751</v>
      </c>
      <c r="N25">
        <v>100</v>
      </c>
      <c r="O25">
        <v>933923</v>
      </c>
      <c r="P25">
        <v>0.88571276830821555</v>
      </c>
      <c r="Q25" t="s">
        <v>2152</v>
      </c>
      <c r="R25">
        <v>100</v>
      </c>
      <c r="S25">
        <v>993974</v>
      </c>
      <c r="T25" t="s">
        <v>1851</v>
      </c>
      <c r="U25">
        <v>200</v>
      </c>
      <c r="V25">
        <v>60051</v>
      </c>
      <c r="W25" t="s">
        <v>1852</v>
      </c>
      <c r="X25">
        <v>543</v>
      </c>
      <c r="Y25">
        <v>406</v>
      </c>
    </row>
    <row r="26" spans="1:40">
      <c r="A26" t="s">
        <v>1903</v>
      </c>
      <c r="B26" s="3">
        <v>77</v>
      </c>
      <c r="C26">
        <v>1940</v>
      </c>
      <c r="D26">
        <v>11</v>
      </c>
      <c r="E26" t="s">
        <v>4174</v>
      </c>
      <c r="F26">
        <v>4</v>
      </c>
      <c r="G26">
        <v>2</v>
      </c>
      <c r="H26">
        <v>1</v>
      </c>
      <c r="I26" t="s">
        <v>4311</v>
      </c>
      <c r="J26" t="s">
        <v>1971</v>
      </c>
      <c r="K26">
        <v>247430</v>
      </c>
      <c r="L26">
        <v>155499</v>
      </c>
      <c r="M26" t="s">
        <v>3751</v>
      </c>
      <c r="N26">
        <v>100</v>
      </c>
      <c r="O26">
        <v>63568</v>
      </c>
      <c r="P26">
        <v>0.25691306632178795</v>
      </c>
      <c r="Q26" t="s">
        <v>1971</v>
      </c>
      <c r="R26">
        <v>100</v>
      </c>
      <c r="S26">
        <v>155499</v>
      </c>
      <c r="T26" t="s">
        <v>1862</v>
      </c>
      <c r="U26">
        <v>200</v>
      </c>
      <c r="V26">
        <v>91931</v>
      </c>
    </row>
    <row r="27" spans="1:40">
      <c r="A27" t="s">
        <v>1678</v>
      </c>
      <c r="B27" s="3">
        <v>77</v>
      </c>
      <c r="C27">
        <v>1940</v>
      </c>
      <c r="D27">
        <v>11</v>
      </c>
      <c r="E27" t="s">
        <v>4037</v>
      </c>
      <c r="F27">
        <v>4</v>
      </c>
      <c r="G27">
        <v>2</v>
      </c>
      <c r="H27">
        <v>1</v>
      </c>
      <c r="I27" t="s">
        <v>4311</v>
      </c>
      <c r="J27" t="s">
        <v>2976</v>
      </c>
      <c r="K27">
        <v>293881</v>
      </c>
      <c r="L27">
        <v>274260</v>
      </c>
      <c r="M27" t="s">
        <v>3751</v>
      </c>
      <c r="N27">
        <v>100</v>
      </c>
      <c r="O27">
        <v>274260</v>
      </c>
      <c r="P27">
        <v>0.93323488078507966</v>
      </c>
      <c r="Q27" t="s">
        <v>2976</v>
      </c>
      <c r="R27">
        <v>100</v>
      </c>
      <c r="S27">
        <v>274260</v>
      </c>
      <c r="W27" t="s">
        <v>1849</v>
      </c>
      <c r="X27">
        <v>9001</v>
      </c>
      <c r="Y27">
        <v>11159</v>
      </c>
      <c r="Z27" t="s">
        <v>2148</v>
      </c>
      <c r="AA27">
        <v>9002</v>
      </c>
      <c r="AB27">
        <v>8250</v>
      </c>
      <c r="AD27">
        <v>9999</v>
      </c>
      <c r="AE27">
        <v>212</v>
      </c>
    </row>
    <row r="28" spans="1:40">
      <c r="A28" t="s">
        <v>1666</v>
      </c>
      <c r="B28" s="3">
        <v>77</v>
      </c>
      <c r="C28">
        <v>1940</v>
      </c>
      <c r="D28">
        <v>11</v>
      </c>
      <c r="E28" t="s">
        <v>4320</v>
      </c>
      <c r="F28">
        <v>4</v>
      </c>
      <c r="G28">
        <v>2</v>
      </c>
      <c r="H28">
        <v>1</v>
      </c>
      <c r="I28" t="s">
        <v>4311</v>
      </c>
      <c r="J28" t="s">
        <v>2005</v>
      </c>
      <c r="K28">
        <v>140388</v>
      </c>
      <c r="L28">
        <v>93283</v>
      </c>
      <c r="M28" t="s">
        <v>3752</v>
      </c>
      <c r="N28">
        <v>200</v>
      </c>
      <c r="O28">
        <v>-46182</v>
      </c>
      <c r="P28">
        <v>-0.32895974014873064</v>
      </c>
      <c r="Q28" t="s">
        <v>2004</v>
      </c>
      <c r="R28">
        <v>100</v>
      </c>
      <c r="S28">
        <v>47101</v>
      </c>
      <c r="T28" t="s">
        <v>2005</v>
      </c>
      <c r="U28">
        <v>200</v>
      </c>
      <c r="V28">
        <v>93283</v>
      </c>
      <c r="X28">
        <v>9999</v>
      </c>
      <c r="Y28">
        <v>4</v>
      </c>
    </row>
    <row r="29" spans="1:40">
      <c r="A29" t="s">
        <v>1906</v>
      </c>
      <c r="B29" s="3">
        <v>77</v>
      </c>
      <c r="C29">
        <v>1940</v>
      </c>
      <c r="D29">
        <v>11</v>
      </c>
      <c r="E29" t="s">
        <v>4301</v>
      </c>
      <c r="F29">
        <v>4</v>
      </c>
      <c r="G29">
        <v>2</v>
      </c>
      <c r="H29">
        <v>1</v>
      </c>
      <c r="I29" t="s">
        <v>4311</v>
      </c>
      <c r="J29" t="s">
        <v>1657</v>
      </c>
      <c r="K29">
        <v>747307</v>
      </c>
      <c r="L29">
        <v>404718</v>
      </c>
      <c r="M29" t="s">
        <v>3751</v>
      </c>
      <c r="N29">
        <v>100</v>
      </c>
      <c r="O29">
        <v>62129</v>
      </c>
      <c r="P29">
        <v>8.3137184584113358E-2</v>
      </c>
      <c r="Q29" t="s">
        <v>1657</v>
      </c>
      <c r="R29">
        <v>100</v>
      </c>
      <c r="S29">
        <v>404718</v>
      </c>
      <c r="T29" t="s">
        <v>1658</v>
      </c>
      <c r="U29">
        <v>200</v>
      </c>
      <c r="V29">
        <v>342589</v>
      </c>
    </row>
    <row r="30" spans="1:40">
      <c r="A30" t="s">
        <v>1673</v>
      </c>
      <c r="B30" s="3">
        <v>77</v>
      </c>
      <c r="C30">
        <v>1940</v>
      </c>
      <c r="D30">
        <v>11</v>
      </c>
      <c r="E30" t="s">
        <v>4284</v>
      </c>
      <c r="F30">
        <v>4</v>
      </c>
      <c r="G30">
        <v>2</v>
      </c>
      <c r="H30">
        <v>1</v>
      </c>
      <c r="I30" t="s">
        <v>4311</v>
      </c>
      <c r="J30" t="s">
        <v>1833</v>
      </c>
      <c r="K30">
        <v>1338135</v>
      </c>
      <c r="L30">
        <v>605609</v>
      </c>
      <c r="M30" t="s">
        <v>1660</v>
      </c>
      <c r="N30">
        <v>370</v>
      </c>
      <c r="O30">
        <v>-377004</v>
      </c>
      <c r="P30">
        <v>-0.28173838962436526</v>
      </c>
      <c r="Q30" t="s">
        <v>1832</v>
      </c>
      <c r="R30">
        <v>100</v>
      </c>
      <c r="S30">
        <v>176688</v>
      </c>
      <c r="T30" t="s">
        <v>1834</v>
      </c>
      <c r="U30">
        <v>200</v>
      </c>
      <c r="V30">
        <v>553692</v>
      </c>
      <c r="W30" t="s">
        <v>1833</v>
      </c>
      <c r="X30">
        <v>370</v>
      </c>
      <c r="Y30">
        <v>605609</v>
      </c>
      <c r="Z30" t="s">
        <v>1835</v>
      </c>
      <c r="AA30">
        <v>328</v>
      </c>
      <c r="AB30">
        <v>1308</v>
      </c>
      <c r="AC30" t="s">
        <v>1836</v>
      </c>
      <c r="AD30">
        <v>638</v>
      </c>
      <c r="AE30">
        <v>838</v>
      </c>
    </row>
    <row r="31" spans="1:40">
      <c r="A31" t="s">
        <v>1683</v>
      </c>
      <c r="B31" s="3">
        <v>77</v>
      </c>
      <c r="C31">
        <v>1940</v>
      </c>
      <c r="D31">
        <v>11</v>
      </c>
      <c r="E31" t="s">
        <v>4184</v>
      </c>
      <c r="F31">
        <v>4</v>
      </c>
      <c r="G31">
        <v>2</v>
      </c>
      <c r="H31">
        <v>1</v>
      </c>
      <c r="I31" t="s">
        <v>4311</v>
      </c>
      <c r="J31" t="s">
        <v>2266</v>
      </c>
      <c r="K31">
        <v>874219</v>
      </c>
      <c r="L31">
        <v>492413</v>
      </c>
      <c r="M31" t="s">
        <v>3751</v>
      </c>
      <c r="N31">
        <v>100</v>
      </c>
      <c r="O31">
        <v>110607</v>
      </c>
      <c r="P31">
        <v>0.12652092896631165</v>
      </c>
      <c r="Q31" t="s">
        <v>2266</v>
      </c>
      <c r="R31">
        <v>100</v>
      </c>
      <c r="S31">
        <v>492413</v>
      </c>
      <c r="T31" t="s">
        <v>1853</v>
      </c>
      <c r="U31">
        <v>200</v>
      </c>
      <c r="V31">
        <v>381806</v>
      </c>
    </row>
    <row r="32" spans="1:40">
      <c r="A32" t="s">
        <v>1904</v>
      </c>
      <c r="B32" s="3">
        <v>77</v>
      </c>
      <c r="C32">
        <v>1940</v>
      </c>
      <c r="D32">
        <v>11</v>
      </c>
      <c r="E32" t="s">
        <v>4081</v>
      </c>
      <c r="F32">
        <v>4</v>
      </c>
      <c r="G32">
        <v>2</v>
      </c>
      <c r="H32">
        <v>1</v>
      </c>
      <c r="I32" t="s">
        <v>4311</v>
      </c>
      <c r="J32" t="s">
        <v>2385</v>
      </c>
      <c r="K32">
        <v>110704</v>
      </c>
      <c r="L32">
        <v>65022</v>
      </c>
      <c r="M32" t="s">
        <v>3751</v>
      </c>
      <c r="N32">
        <v>100</v>
      </c>
      <c r="O32">
        <v>19340</v>
      </c>
      <c r="P32">
        <v>0.1747001011706894</v>
      </c>
      <c r="Q32" t="s">
        <v>2385</v>
      </c>
      <c r="R32">
        <v>100</v>
      </c>
      <c r="S32">
        <v>65022</v>
      </c>
      <c r="T32" t="s">
        <v>1652</v>
      </c>
      <c r="U32">
        <v>200</v>
      </c>
      <c r="V32">
        <v>45682</v>
      </c>
    </row>
    <row r="33" spans="1:34">
      <c r="A33" t="s">
        <v>4522</v>
      </c>
      <c r="B33" s="3">
        <v>77</v>
      </c>
      <c r="C33">
        <v>1940</v>
      </c>
      <c r="D33">
        <v>11</v>
      </c>
      <c r="E33" t="s">
        <v>4523</v>
      </c>
      <c r="F33">
        <v>4</v>
      </c>
      <c r="G33">
        <v>2</v>
      </c>
      <c r="H33">
        <v>1</v>
      </c>
      <c r="I33" t="s">
        <v>4524</v>
      </c>
      <c r="J33" t="s">
        <v>4525</v>
      </c>
      <c r="K33">
        <v>608975</v>
      </c>
      <c r="L33">
        <v>394239</v>
      </c>
      <c r="M33" t="s">
        <v>4526</v>
      </c>
      <c r="N33">
        <v>100</v>
      </c>
      <c r="O33">
        <v>190327</v>
      </c>
      <c r="P33">
        <v>0.31253663943511639</v>
      </c>
      <c r="Q33" t="s">
        <v>4525</v>
      </c>
      <c r="R33">
        <v>100</v>
      </c>
      <c r="S33">
        <v>394239</v>
      </c>
      <c r="T33" t="s">
        <v>4527</v>
      </c>
      <c r="U33">
        <v>200</v>
      </c>
      <c r="V33">
        <v>203912</v>
      </c>
      <c r="W33" t="s">
        <v>4528</v>
      </c>
      <c r="X33">
        <v>9001</v>
      </c>
      <c r="Y33">
        <v>4204</v>
      </c>
      <c r="Z33" t="s">
        <v>4529</v>
      </c>
      <c r="AA33">
        <v>9002</v>
      </c>
      <c r="AB33">
        <v>3423</v>
      </c>
      <c r="AC33" t="s">
        <v>4530</v>
      </c>
      <c r="AD33">
        <v>9003</v>
      </c>
      <c r="AE33">
        <v>1848</v>
      </c>
      <c r="AF33" t="s">
        <v>4531</v>
      </c>
      <c r="AG33">
        <v>9004</v>
      </c>
      <c r="AH33">
        <v>1349</v>
      </c>
    </row>
    <row r="34" spans="1:34">
      <c r="B34" s="3"/>
    </row>
  </sheetData>
  <sheetCalcPr fullCalcOnLoad="1"/>
  <sortState ref="A2:AZ34">
    <sortCondition ref="E2:E34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33"/>
  <sheetViews>
    <sheetView workbookViewId="0">
      <selection activeCell="F2" sqref="F2:I2"/>
    </sheetView>
  </sheetViews>
  <sheetFormatPr baseColWidth="10" defaultRowHeight="13"/>
  <sheetData>
    <row r="1" spans="1:52">
      <c r="A1" t="s">
        <v>4492</v>
      </c>
      <c r="B1" s="2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4500</v>
      </c>
      <c r="N1" t="s">
        <v>3872</v>
      </c>
      <c r="O1" t="s">
        <v>4470</v>
      </c>
      <c r="P1" t="s">
        <v>4471</v>
      </c>
      <c r="Q1" t="s">
        <v>4472</v>
      </c>
      <c r="R1" t="s">
        <v>4473</v>
      </c>
      <c r="S1" t="s">
        <v>4474</v>
      </c>
      <c r="T1" t="s">
        <v>4475</v>
      </c>
      <c r="U1" t="s">
        <v>4476</v>
      </c>
      <c r="V1" t="s">
        <v>4477</v>
      </c>
      <c r="W1" t="s">
        <v>4504</v>
      </c>
      <c r="X1" t="s">
        <v>4505</v>
      </c>
      <c r="Y1" t="s">
        <v>4506</v>
      </c>
      <c r="Z1" t="s">
        <v>4507</v>
      </c>
      <c r="AA1" t="s">
        <v>4508</v>
      </c>
      <c r="AB1" t="s">
        <v>4509</v>
      </c>
      <c r="AC1" t="s">
        <v>4510</v>
      </c>
      <c r="AD1" t="s">
        <v>4511</v>
      </c>
      <c r="AE1" t="s">
        <v>4512</v>
      </c>
      <c r="AF1" t="s">
        <v>4410</v>
      </c>
      <c r="AG1" t="s">
        <v>4411</v>
      </c>
      <c r="AH1" t="s">
        <v>4412</v>
      </c>
      <c r="AI1" t="s">
        <v>4413</v>
      </c>
      <c r="AJ1" t="s">
        <v>4414</v>
      </c>
      <c r="AK1" t="s">
        <v>4415</v>
      </c>
      <c r="AL1" t="s">
        <v>4416</v>
      </c>
      <c r="AM1" t="s">
        <v>4417</v>
      </c>
      <c r="AN1" t="s">
        <v>4418</v>
      </c>
      <c r="AO1" t="s">
        <v>4444</v>
      </c>
      <c r="AP1" t="s">
        <v>4445</v>
      </c>
      <c r="AQ1" t="s">
        <v>4446</v>
      </c>
      <c r="AR1" t="s">
        <v>4447</v>
      </c>
      <c r="AS1" t="s">
        <v>4448</v>
      </c>
      <c r="AT1" t="s">
        <v>4449</v>
      </c>
      <c r="AU1" t="s">
        <v>4450</v>
      </c>
      <c r="AV1" t="s">
        <v>4451</v>
      </c>
      <c r="AW1" t="s">
        <v>4465</v>
      </c>
      <c r="AX1" t="s">
        <v>4466</v>
      </c>
      <c r="AY1" t="s">
        <v>4467</v>
      </c>
      <c r="AZ1" t="s">
        <v>4468</v>
      </c>
    </row>
    <row r="2" spans="1:52">
      <c r="A2" t="s">
        <v>1768</v>
      </c>
      <c r="B2" s="3">
        <v>78</v>
      </c>
      <c r="C2">
        <v>1942</v>
      </c>
      <c r="D2">
        <v>11</v>
      </c>
      <c r="E2" t="s">
        <v>4369</v>
      </c>
      <c r="F2">
        <v>5</v>
      </c>
      <c r="G2">
        <v>2</v>
      </c>
      <c r="H2">
        <v>2</v>
      </c>
      <c r="I2" t="s">
        <v>4311</v>
      </c>
      <c r="J2" t="str">
        <f t="shared" ref="J2:J33" si="0">IF(S2&gt;V2,Q2,IF(V2&gt;Y2,T2, W2))</f>
        <v>BANKHEAD, JOHN H</v>
      </c>
      <c r="K2">
        <f t="shared" ref="K2:K33" si="1">(S2+V2+Y2+AB2+AE2+AH2+AK2+AN2+AQ2+AT2+AW2)</f>
        <v>69216</v>
      </c>
      <c r="L2">
        <f t="shared" ref="L2:L33" si="2">IF(S2&gt;V2, S2, IF(V2&gt;Y2, V2, Y2))</f>
        <v>69212</v>
      </c>
      <c r="M2" t="s">
        <v>3751</v>
      </c>
      <c r="N2">
        <f t="shared" ref="N2:N33" si="3">IF(S2&gt;V2, R2, IF(V2&gt;Y2, U2, X2))</f>
        <v>100</v>
      </c>
      <c r="O2">
        <f t="shared" ref="O2:O33" si="4">S2-V2</f>
        <v>69212</v>
      </c>
      <c r="P2">
        <f t="shared" ref="P2:P33" si="5">O2/K2</f>
        <v>0.99994220989366622</v>
      </c>
      <c r="Q2" t="s">
        <v>1933</v>
      </c>
      <c r="R2">
        <v>100</v>
      </c>
      <c r="S2">
        <v>69212</v>
      </c>
      <c r="W2" t="s">
        <v>1934</v>
      </c>
      <c r="X2">
        <v>9001</v>
      </c>
      <c r="Y2">
        <v>4</v>
      </c>
    </row>
    <row r="3" spans="1:52">
      <c r="A3" t="s">
        <v>1769</v>
      </c>
      <c r="B3" s="3">
        <v>78</v>
      </c>
      <c r="C3">
        <v>1942</v>
      </c>
      <c r="D3">
        <v>11</v>
      </c>
      <c r="E3" t="s">
        <v>4377</v>
      </c>
      <c r="F3">
        <v>5</v>
      </c>
      <c r="G3">
        <v>2</v>
      </c>
      <c r="H3">
        <v>2</v>
      </c>
      <c r="I3" t="s">
        <v>4311</v>
      </c>
      <c r="J3" t="str">
        <f t="shared" si="0"/>
        <v>MCCLELLAN, JOHN L</v>
      </c>
      <c r="K3">
        <f t="shared" si="1"/>
        <v>99126</v>
      </c>
      <c r="L3">
        <f t="shared" si="2"/>
        <v>99126</v>
      </c>
      <c r="M3" t="s">
        <v>3751</v>
      </c>
      <c r="N3">
        <f t="shared" si="3"/>
        <v>100</v>
      </c>
      <c r="O3">
        <f t="shared" si="4"/>
        <v>99126</v>
      </c>
      <c r="P3">
        <f t="shared" si="5"/>
        <v>1</v>
      </c>
      <c r="Q3" t="s">
        <v>3557</v>
      </c>
      <c r="R3">
        <v>100</v>
      </c>
      <c r="S3">
        <v>99126</v>
      </c>
    </row>
    <row r="4" spans="1:52">
      <c r="A4" t="s">
        <v>1780</v>
      </c>
      <c r="B4" s="3">
        <v>78</v>
      </c>
      <c r="C4">
        <v>1942</v>
      </c>
      <c r="D4">
        <v>11</v>
      </c>
      <c r="E4" t="s">
        <v>4161</v>
      </c>
      <c r="F4">
        <v>5</v>
      </c>
      <c r="G4">
        <v>2</v>
      </c>
      <c r="H4">
        <v>2</v>
      </c>
      <c r="I4" t="s">
        <v>4311</v>
      </c>
      <c r="J4" t="str">
        <f t="shared" si="0"/>
        <v>JOHNSON, EDWIN C</v>
      </c>
      <c r="K4">
        <f t="shared" si="1"/>
        <v>347596</v>
      </c>
      <c r="L4">
        <f t="shared" si="2"/>
        <v>174612</v>
      </c>
      <c r="M4" t="s">
        <v>3751</v>
      </c>
      <c r="N4">
        <f t="shared" si="3"/>
        <v>100</v>
      </c>
      <c r="O4">
        <f t="shared" si="4"/>
        <v>3642</v>
      </c>
      <c r="P4">
        <f t="shared" si="5"/>
        <v>1.047768098597222E-2</v>
      </c>
      <c r="Q4" t="s">
        <v>2074</v>
      </c>
      <c r="R4">
        <v>100</v>
      </c>
      <c r="S4">
        <v>174612</v>
      </c>
      <c r="T4" t="s">
        <v>1950</v>
      </c>
      <c r="U4">
        <v>200</v>
      </c>
      <c r="V4">
        <v>170970</v>
      </c>
      <c r="W4" t="s">
        <v>1951</v>
      </c>
      <c r="X4">
        <v>543</v>
      </c>
      <c r="Y4">
        <v>627</v>
      </c>
      <c r="Z4" t="s">
        <v>2077</v>
      </c>
      <c r="AA4">
        <v>380</v>
      </c>
      <c r="AB4">
        <v>1387</v>
      </c>
    </row>
    <row r="5" spans="1:52">
      <c r="A5" t="s">
        <v>1758</v>
      </c>
      <c r="B5" s="3">
        <v>78</v>
      </c>
      <c r="C5">
        <v>1942</v>
      </c>
      <c r="D5">
        <v>11</v>
      </c>
      <c r="E5" t="s">
        <v>4227</v>
      </c>
      <c r="F5">
        <v>5</v>
      </c>
      <c r="G5">
        <v>2</v>
      </c>
      <c r="H5">
        <v>2</v>
      </c>
      <c r="I5" t="s">
        <v>4311</v>
      </c>
      <c r="J5" t="str">
        <f t="shared" si="0"/>
        <v>BUCK, CLAYTON DOUGLASS</v>
      </c>
      <c r="K5">
        <f t="shared" si="1"/>
        <v>85308</v>
      </c>
      <c r="L5">
        <f t="shared" si="2"/>
        <v>46210</v>
      </c>
      <c r="M5" t="s">
        <v>3752</v>
      </c>
      <c r="N5">
        <f t="shared" si="3"/>
        <v>200</v>
      </c>
      <c r="O5">
        <f t="shared" si="4"/>
        <v>-7888</v>
      </c>
      <c r="P5">
        <f t="shared" si="5"/>
        <v>-9.2464950532189241E-2</v>
      </c>
      <c r="Q5" t="s">
        <v>2100</v>
      </c>
      <c r="R5">
        <v>100</v>
      </c>
      <c r="S5">
        <v>38322</v>
      </c>
      <c r="T5" t="s">
        <v>2215</v>
      </c>
      <c r="U5">
        <v>200</v>
      </c>
      <c r="V5">
        <v>46210</v>
      </c>
      <c r="W5" t="s">
        <v>2217</v>
      </c>
      <c r="X5">
        <v>361</v>
      </c>
      <c r="Y5">
        <v>776</v>
      </c>
    </row>
    <row r="6" spans="1:52">
      <c r="A6" t="s">
        <v>1770</v>
      </c>
      <c r="B6" s="3">
        <v>78</v>
      </c>
      <c r="C6">
        <v>1942</v>
      </c>
      <c r="D6">
        <v>11</v>
      </c>
      <c r="E6" t="s">
        <v>4385</v>
      </c>
      <c r="F6">
        <v>5</v>
      </c>
      <c r="G6">
        <v>2</v>
      </c>
      <c r="H6">
        <v>2</v>
      </c>
      <c r="I6" t="s">
        <v>4311</v>
      </c>
      <c r="J6" t="str">
        <f t="shared" si="0"/>
        <v>RUSSELL, RICHARD B</v>
      </c>
      <c r="K6">
        <f t="shared" si="1"/>
        <v>61762</v>
      </c>
      <c r="L6">
        <f t="shared" si="2"/>
        <v>59870</v>
      </c>
      <c r="M6" t="s">
        <v>3751</v>
      </c>
      <c r="N6">
        <f t="shared" si="3"/>
        <v>100</v>
      </c>
      <c r="O6">
        <f t="shared" si="4"/>
        <v>59870</v>
      </c>
      <c r="P6">
        <f t="shared" si="5"/>
        <v>0.96936627699880185</v>
      </c>
      <c r="Q6" t="s">
        <v>3080</v>
      </c>
      <c r="R6">
        <v>100</v>
      </c>
      <c r="S6">
        <v>59870</v>
      </c>
      <c r="W6" t="s">
        <v>1935</v>
      </c>
      <c r="X6">
        <v>328</v>
      </c>
      <c r="Y6">
        <v>1892</v>
      </c>
    </row>
    <row r="7" spans="1:52">
      <c r="A7" t="s">
        <v>1762</v>
      </c>
      <c r="B7" s="3">
        <v>78</v>
      </c>
      <c r="C7">
        <v>1942</v>
      </c>
      <c r="D7">
        <v>11</v>
      </c>
      <c r="E7" t="s">
        <v>4516</v>
      </c>
      <c r="F7">
        <v>5</v>
      </c>
      <c r="G7">
        <v>2</v>
      </c>
      <c r="H7">
        <v>2</v>
      </c>
      <c r="I7" t="s">
        <v>4311</v>
      </c>
      <c r="J7" t="str">
        <f t="shared" si="0"/>
        <v>WILSON, GEORGE A</v>
      </c>
      <c r="K7">
        <f t="shared" si="1"/>
        <v>707809</v>
      </c>
      <c r="L7">
        <f t="shared" si="2"/>
        <v>410333</v>
      </c>
      <c r="M7" t="s">
        <v>3752</v>
      </c>
      <c r="N7">
        <f t="shared" si="3"/>
        <v>200</v>
      </c>
      <c r="O7">
        <f t="shared" si="4"/>
        <v>-115139</v>
      </c>
      <c r="P7">
        <f t="shared" si="5"/>
        <v>-0.16266959024256544</v>
      </c>
      <c r="Q7" t="s">
        <v>1919</v>
      </c>
      <c r="R7">
        <v>100</v>
      </c>
      <c r="S7">
        <v>295194</v>
      </c>
      <c r="T7" t="s">
        <v>2230</v>
      </c>
      <c r="U7">
        <v>200</v>
      </c>
      <c r="V7">
        <v>410333</v>
      </c>
      <c r="W7" t="s">
        <v>1920</v>
      </c>
      <c r="X7">
        <v>1127</v>
      </c>
      <c r="Y7">
        <v>821</v>
      </c>
      <c r="Z7" t="s">
        <v>1921</v>
      </c>
      <c r="AA7">
        <v>361</v>
      </c>
      <c r="AB7">
        <v>1461</v>
      </c>
    </row>
    <row r="8" spans="1:52">
      <c r="A8" t="s">
        <v>1781</v>
      </c>
      <c r="B8" s="3">
        <v>78</v>
      </c>
      <c r="C8">
        <v>1942</v>
      </c>
      <c r="D8">
        <v>11</v>
      </c>
      <c r="E8" t="s">
        <v>4166</v>
      </c>
      <c r="F8">
        <v>5</v>
      </c>
      <c r="G8">
        <v>2</v>
      </c>
      <c r="H8">
        <v>2</v>
      </c>
      <c r="I8" t="s">
        <v>4311</v>
      </c>
      <c r="J8" t="str">
        <f t="shared" si="0"/>
        <v>THOMAS, JOHN</v>
      </c>
      <c r="K8">
        <f t="shared" si="1"/>
        <v>142342</v>
      </c>
      <c r="L8">
        <f t="shared" si="2"/>
        <v>73353</v>
      </c>
      <c r="M8" t="s">
        <v>3752</v>
      </c>
      <c r="N8">
        <f t="shared" si="3"/>
        <v>200</v>
      </c>
      <c r="O8">
        <f t="shared" si="4"/>
        <v>-4364</v>
      </c>
      <c r="P8">
        <f t="shared" si="5"/>
        <v>-3.0658554748422814E-2</v>
      </c>
      <c r="Q8" t="s">
        <v>1952</v>
      </c>
      <c r="R8">
        <v>100</v>
      </c>
      <c r="S8">
        <v>68989</v>
      </c>
      <c r="T8" t="s">
        <v>1953</v>
      </c>
      <c r="U8">
        <v>200</v>
      </c>
      <c r="V8">
        <v>73353</v>
      </c>
    </row>
    <row r="9" spans="1:52">
      <c r="A9" t="s">
        <v>1760</v>
      </c>
      <c r="B9" s="3">
        <v>78</v>
      </c>
      <c r="C9">
        <v>1942</v>
      </c>
      <c r="D9">
        <v>11</v>
      </c>
      <c r="E9" t="s">
        <v>4268</v>
      </c>
      <c r="F9">
        <v>5</v>
      </c>
      <c r="G9">
        <v>2</v>
      </c>
      <c r="H9">
        <v>2</v>
      </c>
      <c r="I9" t="s">
        <v>4311</v>
      </c>
      <c r="J9" t="str">
        <f t="shared" si="0"/>
        <v>BROOKS, C WAYLAND</v>
      </c>
      <c r="K9">
        <f t="shared" si="1"/>
        <v>2973229</v>
      </c>
      <c r="L9">
        <f t="shared" si="2"/>
        <v>1582887</v>
      </c>
      <c r="M9" t="s">
        <v>3752</v>
      </c>
      <c r="N9">
        <f t="shared" si="3"/>
        <v>200</v>
      </c>
      <c r="O9">
        <f t="shared" si="4"/>
        <v>-202876</v>
      </c>
      <c r="P9">
        <f t="shared" si="5"/>
        <v>-6.8234232882835463E-2</v>
      </c>
      <c r="Q9" t="s">
        <v>1916</v>
      </c>
      <c r="R9">
        <v>100</v>
      </c>
      <c r="S9">
        <v>1380011</v>
      </c>
      <c r="T9" t="s">
        <v>2428</v>
      </c>
      <c r="U9">
        <v>200</v>
      </c>
      <c r="V9">
        <v>1582887</v>
      </c>
      <c r="W9" t="s">
        <v>2529</v>
      </c>
      <c r="X9">
        <v>361</v>
      </c>
      <c r="Y9">
        <v>10331</v>
      </c>
    </row>
    <row r="10" spans="1:52">
      <c r="A10" t="s">
        <v>1763</v>
      </c>
      <c r="B10" s="3">
        <v>78</v>
      </c>
      <c r="C10">
        <v>1942</v>
      </c>
      <c r="D10">
        <v>11</v>
      </c>
      <c r="E10" t="s">
        <v>4353</v>
      </c>
      <c r="F10">
        <v>5</v>
      </c>
      <c r="G10">
        <v>2</v>
      </c>
      <c r="H10">
        <v>2</v>
      </c>
      <c r="I10" t="s">
        <v>4311</v>
      </c>
      <c r="J10" t="str">
        <f t="shared" si="0"/>
        <v>CAPPER, ARTHUR</v>
      </c>
      <c r="K10">
        <f t="shared" si="1"/>
        <v>497359</v>
      </c>
      <c r="L10">
        <f t="shared" si="2"/>
        <v>284059</v>
      </c>
      <c r="M10" t="s">
        <v>3752</v>
      </c>
      <c r="N10">
        <f t="shared" si="3"/>
        <v>200</v>
      </c>
      <c r="O10">
        <f t="shared" si="4"/>
        <v>-83622</v>
      </c>
      <c r="P10">
        <f t="shared" si="5"/>
        <v>-0.16813207361282292</v>
      </c>
      <c r="Q10" t="s">
        <v>2558</v>
      </c>
      <c r="R10">
        <v>100</v>
      </c>
      <c r="S10">
        <v>200437</v>
      </c>
      <c r="T10" t="s">
        <v>2117</v>
      </c>
      <c r="U10">
        <v>200</v>
      </c>
      <c r="V10">
        <v>284059</v>
      </c>
      <c r="W10" t="s">
        <v>2487</v>
      </c>
      <c r="X10">
        <v>361</v>
      </c>
      <c r="Y10">
        <v>12863</v>
      </c>
    </row>
    <row r="11" spans="1:52">
      <c r="A11" t="s">
        <v>1776</v>
      </c>
      <c r="B11" s="3">
        <v>78</v>
      </c>
      <c r="C11">
        <v>1942</v>
      </c>
      <c r="D11">
        <v>11</v>
      </c>
      <c r="E11" t="s">
        <v>4187</v>
      </c>
      <c r="F11">
        <v>5</v>
      </c>
      <c r="G11">
        <v>2</v>
      </c>
      <c r="H11">
        <v>2</v>
      </c>
      <c r="I11" t="s">
        <v>4311</v>
      </c>
      <c r="J11" t="str">
        <f t="shared" si="0"/>
        <v>CHANDLER, ALBERT B</v>
      </c>
      <c r="K11">
        <f t="shared" si="1"/>
        <v>392039</v>
      </c>
      <c r="L11">
        <f t="shared" si="2"/>
        <v>216958</v>
      </c>
      <c r="M11" t="s">
        <v>3751</v>
      </c>
      <c r="N11">
        <f t="shared" si="3"/>
        <v>100</v>
      </c>
      <c r="O11">
        <f t="shared" si="4"/>
        <v>41877</v>
      </c>
      <c r="P11">
        <f t="shared" si="5"/>
        <v>0.10681845428643578</v>
      </c>
      <c r="Q11" t="s">
        <v>1943</v>
      </c>
      <c r="R11">
        <v>100</v>
      </c>
      <c r="S11">
        <v>216958</v>
      </c>
      <c r="T11" t="s">
        <v>1944</v>
      </c>
      <c r="U11">
        <v>200</v>
      </c>
      <c r="V11">
        <v>175081</v>
      </c>
    </row>
    <row r="12" spans="1:52">
      <c r="A12" t="s">
        <v>1771</v>
      </c>
      <c r="B12" s="3">
        <v>78</v>
      </c>
      <c r="C12">
        <v>1942</v>
      </c>
      <c r="D12">
        <v>11</v>
      </c>
      <c r="E12" t="s">
        <v>4388</v>
      </c>
      <c r="F12">
        <v>5</v>
      </c>
      <c r="G12">
        <v>2</v>
      </c>
      <c r="H12">
        <v>2</v>
      </c>
      <c r="I12" t="s">
        <v>4311</v>
      </c>
      <c r="J12" t="str">
        <f t="shared" si="0"/>
        <v>ELLENDER, ALLEN J</v>
      </c>
      <c r="K12">
        <f t="shared" si="1"/>
        <v>85488</v>
      </c>
      <c r="L12">
        <f t="shared" si="2"/>
        <v>85488</v>
      </c>
      <c r="M12" t="s">
        <v>3751</v>
      </c>
      <c r="N12">
        <f t="shared" si="3"/>
        <v>100</v>
      </c>
      <c r="O12">
        <f t="shared" si="4"/>
        <v>85488</v>
      </c>
      <c r="P12">
        <f t="shared" si="5"/>
        <v>1</v>
      </c>
      <c r="Q12" t="s">
        <v>3083</v>
      </c>
      <c r="R12">
        <v>100</v>
      </c>
      <c r="S12">
        <v>85488</v>
      </c>
    </row>
    <row r="13" spans="1:52">
      <c r="A13" t="s">
        <v>1964</v>
      </c>
      <c r="B13" s="3">
        <v>78</v>
      </c>
      <c r="C13">
        <v>1942</v>
      </c>
      <c r="D13">
        <v>11</v>
      </c>
      <c r="E13" t="s">
        <v>4127</v>
      </c>
      <c r="F13">
        <v>5</v>
      </c>
      <c r="G13">
        <v>2</v>
      </c>
      <c r="H13">
        <v>2</v>
      </c>
      <c r="I13" t="s">
        <v>4311</v>
      </c>
      <c r="J13" t="str">
        <f t="shared" si="0"/>
        <v>LODGE, HENRY CABOT JR</v>
      </c>
      <c r="K13">
        <f t="shared" si="1"/>
        <v>1375444</v>
      </c>
      <c r="L13">
        <f t="shared" si="2"/>
        <v>721239</v>
      </c>
      <c r="M13" t="s">
        <v>3752</v>
      </c>
      <c r="N13">
        <f t="shared" si="3"/>
        <v>200</v>
      </c>
      <c r="O13">
        <f t="shared" si="4"/>
        <v>-80197</v>
      </c>
      <c r="P13">
        <f t="shared" si="5"/>
        <v>-5.8306263286618719E-2</v>
      </c>
      <c r="Q13" t="s">
        <v>2094</v>
      </c>
      <c r="R13">
        <v>100</v>
      </c>
      <c r="S13">
        <v>641042</v>
      </c>
      <c r="T13" t="s">
        <v>2420</v>
      </c>
      <c r="U13">
        <v>200</v>
      </c>
      <c r="V13">
        <v>721239</v>
      </c>
      <c r="W13" t="s">
        <v>2095</v>
      </c>
      <c r="X13">
        <v>505</v>
      </c>
      <c r="Y13">
        <v>4781</v>
      </c>
      <c r="Z13" t="s">
        <v>2096</v>
      </c>
      <c r="AA13">
        <v>380</v>
      </c>
      <c r="AB13">
        <v>4802</v>
      </c>
      <c r="AC13" t="s">
        <v>2097</v>
      </c>
      <c r="AD13">
        <v>361</v>
      </c>
      <c r="AE13">
        <v>3577</v>
      </c>
      <c r="AG13">
        <v>9999</v>
      </c>
      <c r="AH13">
        <v>3</v>
      </c>
    </row>
    <row r="14" spans="1:52">
      <c r="A14" t="s">
        <v>1963</v>
      </c>
      <c r="B14" s="3">
        <v>78</v>
      </c>
      <c r="C14">
        <v>1942</v>
      </c>
      <c r="D14">
        <v>11</v>
      </c>
      <c r="E14" t="s">
        <v>4338</v>
      </c>
      <c r="F14">
        <v>5</v>
      </c>
      <c r="G14">
        <v>2</v>
      </c>
      <c r="H14">
        <v>2</v>
      </c>
      <c r="I14" t="s">
        <v>4311</v>
      </c>
      <c r="J14" t="str">
        <f t="shared" si="0"/>
        <v>WHITE, WALLACE H</v>
      </c>
      <c r="K14">
        <f t="shared" si="1"/>
        <v>167274</v>
      </c>
      <c r="L14">
        <f t="shared" si="2"/>
        <v>111520</v>
      </c>
      <c r="M14" t="s">
        <v>3752</v>
      </c>
      <c r="N14">
        <f t="shared" si="3"/>
        <v>200</v>
      </c>
      <c r="O14">
        <f t="shared" si="4"/>
        <v>-55766</v>
      </c>
      <c r="P14">
        <f t="shared" si="5"/>
        <v>-0.33338115905639848</v>
      </c>
      <c r="Q14" t="s">
        <v>2093</v>
      </c>
      <c r="R14">
        <v>100</v>
      </c>
      <c r="S14">
        <v>55754</v>
      </c>
      <c r="T14" t="s">
        <v>2092</v>
      </c>
      <c r="U14">
        <v>200</v>
      </c>
      <c r="V14">
        <v>111520</v>
      </c>
    </row>
    <row r="15" spans="1:52">
      <c r="A15" t="s">
        <v>1761</v>
      </c>
      <c r="B15" s="3">
        <v>78</v>
      </c>
      <c r="C15">
        <v>1942</v>
      </c>
      <c r="D15">
        <v>11</v>
      </c>
      <c r="E15" t="s">
        <v>4142</v>
      </c>
      <c r="F15">
        <v>5</v>
      </c>
      <c r="G15">
        <v>2</v>
      </c>
      <c r="H15">
        <v>2</v>
      </c>
      <c r="I15" t="s">
        <v>4311</v>
      </c>
      <c r="J15" t="str">
        <f t="shared" si="0"/>
        <v>FERGUSON, HOMER</v>
      </c>
      <c r="K15">
        <f t="shared" si="1"/>
        <v>1189966</v>
      </c>
      <c r="L15">
        <f t="shared" si="2"/>
        <v>589652</v>
      </c>
      <c r="M15" t="s">
        <v>3752</v>
      </c>
      <c r="N15">
        <f t="shared" si="3"/>
        <v>200</v>
      </c>
      <c r="O15">
        <f t="shared" si="4"/>
        <v>-28057</v>
      </c>
      <c r="P15">
        <f t="shared" si="5"/>
        <v>-2.3577984581072065E-2</v>
      </c>
      <c r="Q15" t="s">
        <v>1917</v>
      </c>
      <c r="R15">
        <v>100</v>
      </c>
      <c r="S15">
        <v>561595</v>
      </c>
      <c r="T15" t="s">
        <v>2552</v>
      </c>
      <c r="U15">
        <v>200</v>
      </c>
      <c r="V15">
        <v>589652</v>
      </c>
      <c r="W15" t="s">
        <v>2553</v>
      </c>
      <c r="X15">
        <v>361</v>
      </c>
      <c r="Y15">
        <v>6526</v>
      </c>
      <c r="Z15" t="s">
        <v>1918</v>
      </c>
      <c r="AA15">
        <v>9001</v>
      </c>
      <c r="AB15">
        <v>32173</v>
      </c>
      <c r="AD15">
        <v>9999</v>
      </c>
      <c r="AE15">
        <v>20</v>
      </c>
    </row>
    <row r="16" spans="1:52">
      <c r="A16" t="s">
        <v>1764</v>
      </c>
      <c r="B16" s="3">
        <v>78</v>
      </c>
      <c r="C16">
        <v>1942</v>
      </c>
      <c r="D16">
        <v>11</v>
      </c>
      <c r="E16" t="s">
        <v>4093</v>
      </c>
      <c r="F16">
        <v>5</v>
      </c>
      <c r="G16">
        <v>2</v>
      </c>
      <c r="H16">
        <v>2</v>
      </c>
      <c r="I16" t="s">
        <v>4311</v>
      </c>
      <c r="J16" t="str">
        <f t="shared" si="0"/>
        <v>BALL, JOSEPH H</v>
      </c>
      <c r="K16">
        <f t="shared" si="1"/>
        <v>758452</v>
      </c>
      <c r="L16">
        <f t="shared" si="2"/>
        <v>356297</v>
      </c>
      <c r="M16" t="s">
        <v>3752</v>
      </c>
      <c r="N16">
        <f t="shared" si="3"/>
        <v>200</v>
      </c>
      <c r="O16">
        <f t="shared" si="4"/>
        <v>-277338</v>
      </c>
      <c r="P16">
        <f t="shared" si="5"/>
        <v>-0.36566321929403572</v>
      </c>
      <c r="Q16" t="s">
        <v>2119</v>
      </c>
      <c r="R16">
        <v>100</v>
      </c>
      <c r="S16">
        <v>78959</v>
      </c>
      <c r="T16" t="s">
        <v>2234</v>
      </c>
      <c r="U16">
        <v>200</v>
      </c>
      <c r="V16">
        <v>356297</v>
      </c>
      <c r="W16" t="s">
        <v>2118</v>
      </c>
      <c r="X16">
        <v>537</v>
      </c>
      <c r="Y16">
        <v>213965</v>
      </c>
      <c r="Z16" t="s">
        <v>2120</v>
      </c>
      <c r="AA16">
        <v>618</v>
      </c>
      <c r="AB16">
        <v>109231</v>
      </c>
    </row>
    <row r="17" spans="1:37">
      <c r="A17" t="s">
        <v>1772</v>
      </c>
      <c r="B17" s="3">
        <v>78</v>
      </c>
      <c r="C17">
        <v>1942</v>
      </c>
      <c r="D17">
        <v>11</v>
      </c>
      <c r="E17" t="s">
        <v>3962</v>
      </c>
      <c r="F17">
        <v>5</v>
      </c>
      <c r="G17">
        <v>2</v>
      </c>
      <c r="H17">
        <v>2</v>
      </c>
      <c r="I17" t="s">
        <v>4311</v>
      </c>
      <c r="J17" t="str">
        <f t="shared" si="0"/>
        <v>EASTLAND, JAMES O</v>
      </c>
      <c r="K17">
        <f t="shared" si="1"/>
        <v>51355</v>
      </c>
      <c r="L17">
        <f t="shared" si="2"/>
        <v>51355</v>
      </c>
      <c r="M17" t="s">
        <v>3751</v>
      </c>
      <c r="N17">
        <f t="shared" si="3"/>
        <v>100</v>
      </c>
      <c r="O17">
        <f t="shared" si="4"/>
        <v>51355</v>
      </c>
      <c r="P17">
        <f t="shared" si="5"/>
        <v>1</v>
      </c>
      <c r="Q17" t="s">
        <v>3564</v>
      </c>
      <c r="R17">
        <v>100</v>
      </c>
      <c r="S17">
        <v>51355</v>
      </c>
    </row>
    <row r="18" spans="1:37">
      <c r="A18" t="s">
        <v>1782</v>
      </c>
      <c r="B18" s="3">
        <v>78</v>
      </c>
      <c r="C18">
        <v>1942</v>
      </c>
      <c r="D18">
        <v>11</v>
      </c>
      <c r="E18" t="s">
        <v>4197</v>
      </c>
      <c r="F18">
        <v>5</v>
      </c>
      <c r="G18">
        <v>2</v>
      </c>
      <c r="H18">
        <v>2</v>
      </c>
      <c r="I18" t="s">
        <v>4311</v>
      </c>
      <c r="J18" t="str">
        <f t="shared" si="0"/>
        <v>MURRAY, JAMES E</v>
      </c>
      <c r="K18">
        <f t="shared" si="1"/>
        <v>170514</v>
      </c>
      <c r="L18">
        <f t="shared" si="2"/>
        <v>83673</v>
      </c>
      <c r="M18" t="s">
        <v>3751</v>
      </c>
      <c r="N18">
        <f t="shared" si="3"/>
        <v>100</v>
      </c>
      <c r="O18">
        <f t="shared" si="4"/>
        <v>1212</v>
      </c>
      <c r="P18">
        <f t="shared" si="5"/>
        <v>7.1079207572398743E-3</v>
      </c>
      <c r="Q18" t="s">
        <v>2382</v>
      </c>
      <c r="R18">
        <v>100</v>
      </c>
      <c r="S18">
        <v>83673</v>
      </c>
      <c r="T18" t="s">
        <v>1954</v>
      </c>
      <c r="U18">
        <v>200</v>
      </c>
      <c r="V18">
        <v>82461</v>
      </c>
      <c r="W18" t="s">
        <v>1955</v>
      </c>
      <c r="X18">
        <v>361</v>
      </c>
      <c r="Y18">
        <v>2711</v>
      </c>
      <c r="Z18" t="s">
        <v>1956</v>
      </c>
      <c r="AA18">
        <v>380</v>
      </c>
      <c r="AB18">
        <v>1669</v>
      </c>
    </row>
    <row r="19" spans="1:37">
      <c r="A19" t="s">
        <v>1773</v>
      </c>
      <c r="B19" s="3">
        <v>78</v>
      </c>
      <c r="C19">
        <v>1942</v>
      </c>
      <c r="D19">
        <v>11</v>
      </c>
      <c r="E19" t="s">
        <v>4394</v>
      </c>
      <c r="F19">
        <v>5</v>
      </c>
      <c r="G19">
        <v>2</v>
      </c>
      <c r="H19">
        <v>2</v>
      </c>
      <c r="I19" t="s">
        <v>4311</v>
      </c>
      <c r="J19" t="str">
        <f t="shared" si="0"/>
        <v>BAILEY, JOSIAH W</v>
      </c>
      <c r="K19">
        <f t="shared" si="1"/>
        <v>349592</v>
      </c>
      <c r="L19">
        <f t="shared" si="2"/>
        <v>230427</v>
      </c>
      <c r="M19" t="s">
        <v>3751</v>
      </c>
      <c r="N19">
        <f t="shared" si="3"/>
        <v>100</v>
      </c>
      <c r="O19">
        <f t="shared" si="4"/>
        <v>111262</v>
      </c>
      <c r="P19">
        <f t="shared" si="5"/>
        <v>0.31826243163459117</v>
      </c>
      <c r="Q19" t="s">
        <v>1936</v>
      </c>
      <c r="R19">
        <v>100</v>
      </c>
      <c r="S19">
        <v>230427</v>
      </c>
      <c r="T19" t="s">
        <v>1937</v>
      </c>
      <c r="U19">
        <v>200</v>
      </c>
      <c r="V19">
        <v>119165</v>
      </c>
    </row>
    <row r="20" spans="1:37">
      <c r="A20" t="s">
        <v>1765</v>
      </c>
      <c r="B20" s="3">
        <v>78</v>
      </c>
      <c r="C20">
        <v>1942</v>
      </c>
      <c r="D20">
        <v>11</v>
      </c>
      <c r="E20" t="s">
        <v>3953</v>
      </c>
      <c r="F20">
        <v>5</v>
      </c>
      <c r="G20">
        <v>2</v>
      </c>
      <c r="H20">
        <v>2</v>
      </c>
      <c r="I20" t="s">
        <v>4311</v>
      </c>
      <c r="J20" t="str">
        <f t="shared" si="0"/>
        <v>WHERRY, KENNETH S</v>
      </c>
      <c r="K20">
        <f t="shared" si="1"/>
        <v>380169</v>
      </c>
      <c r="L20">
        <f t="shared" si="2"/>
        <v>186207</v>
      </c>
      <c r="M20" t="s">
        <v>3752</v>
      </c>
      <c r="N20">
        <f t="shared" si="3"/>
        <v>200</v>
      </c>
      <c r="O20">
        <f t="shared" si="4"/>
        <v>-102444</v>
      </c>
      <c r="P20">
        <f t="shared" si="5"/>
        <v>-0.26946963061164902</v>
      </c>
      <c r="Q20" t="s">
        <v>2122</v>
      </c>
      <c r="R20">
        <v>100</v>
      </c>
      <c r="S20">
        <v>83763</v>
      </c>
      <c r="T20" t="s">
        <v>2121</v>
      </c>
      <c r="U20">
        <v>200</v>
      </c>
      <c r="V20">
        <v>186207</v>
      </c>
      <c r="W20" t="s">
        <v>2123</v>
      </c>
      <c r="X20">
        <v>9001</v>
      </c>
      <c r="Y20">
        <v>1348</v>
      </c>
      <c r="Z20" t="s">
        <v>2124</v>
      </c>
      <c r="AA20">
        <v>9002</v>
      </c>
      <c r="AB20">
        <v>108851</v>
      </c>
    </row>
    <row r="21" spans="1:37">
      <c r="A21" t="s">
        <v>1965</v>
      </c>
      <c r="B21" s="3">
        <v>78</v>
      </c>
      <c r="C21">
        <v>1942</v>
      </c>
      <c r="D21">
        <v>11</v>
      </c>
      <c r="E21" t="s">
        <v>4316</v>
      </c>
      <c r="F21">
        <v>5</v>
      </c>
      <c r="G21">
        <v>2</v>
      </c>
      <c r="H21">
        <v>2</v>
      </c>
      <c r="I21" t="s">
        <v>4311</v>
      </c>
      <c r="J21" t="str">
        <f t="shared" si="0"/>
        <v>BRIDGES, H STYLES</v>
      </c>
      <c r="K21">
        <f t="shared" si="1"/>
        <v>162257</v>
      </c>
      <c r="L21">
        <f t="shared" si="2"/>
        <v>88601</v>
      </c>
      <c r="M21" t="s">
        <v>3752</v>
      </c>
      <c r="N21">
        <f t="shared" si="3"/>
        <v>200</v>
      </c>
      <c r="O21">
        <f t="shared" si="4"/>
        <v>-14945</v>
      </c>
      <c r="P21">
        <f t="shared" si="5"/>
        <v>-9.2106966109320398E-2</v>
      </c>
      <c r="Q21" t="s">
        <v>2098</v>
      </c>
      <c r="R21">
        <v>100</v>
      </c>
      <c r="S21">
        <v>73656</v>
      </c>
      <c r="T21" t="s">
        <v>2210</v>
      </c>
      <c r="U21">
        <v>200</v>
      </c>
      <c r="V21">
        <v>88601</v>
      </c>
    </row>
    <row r="22" spans="1:37">
      <c r="A22" t="s">
        <v>1759</v>
      </c>
      <c r="B22" s="3">
        <v>78</v>
      </c>
      <c r="C22">
        <v>1942</v>
      </c>
      <c r="D22">
        <v>11</v>
      </c>
      <c r="E22" t="s">
        <v>4132</v>
      </c>
      <c r="F22">
        <v>5</v>
      </c>
      <c r="G22">
        <v>2</v>
      </c>
      <c r="H22">
        <v>2</v>
      </c>
      <c r="I22" t="s">
        <v>4311</v>
      </c>
      <c r="J22" t="str">
        <f t="shared" si="0"/>
        <v>HAWKES, ALBERT W</v>
      </c>
      <c r="K22">
        <f t="shared" si="1"/>
        <v>1222132</v>
      </c>
      <c r="L22">
        <f t="shared" si="2"/>
        <v>648855</v>
      </c>
      <c r="M22" t="s">
        <v>3752</v>
      </c>
      <c r="N22">
        <f t="shared" si="3"/>
        <v>200</v>
      </c>
      <c r="O22">
        <f t="shared" si="4"/>
        <v>-89004</v>
      </c>
      <c r="P22">
        <f t="shared" si="5"/>
        <v>-7.282683048966887E-2</v>
      </c>
      <c r="Q22" t="s">
        <v>2101</v>
      </c>
      <c r="R22">
        <v>100</v>
      </c>
      <c r="S22">
        <v>559851</v>
      </c>
      <c r="T22" t="s">
        <v>2102</v>
      </c>
      <c r="U22">
        <v>200</v>
      </c>
      <c r="V22">
        <v>648855</v>
      </c>
      <c r="W22" t="s">
        <v>1912</v>
      </c>
      <c r="X22">
        <v>531</v>
      </c>
      <c r="Y22">
        <v>1438</v>
      </c>
      <c r="Z22" t="s">
        <v>1913</v>
      </c>
      <c r="AA22">
        <v>380</v>
      </c>
      <c r="AB22">
        <v>6775</v>
      </c>
      <c r="AC22" t="s">
        <v>1914</v>
      </c>
      <c r="AD22">
        <v>1021</v>
      </c>
      <c r="AE22">
        <v>3224</v>
      </c>
      <c r="AF22" t="s">
        <v>1915</v>
      </c>
      <c r="AG22">
        <v>505</v>
      </c>
      <c r="AH22">
        <v>1310</v>
      </c>
      <c r="AI22" t="s">
        <v>2549</v>
      </c>
      <c r="AJ22">
        <v>646</v>
      </c>
      <c r="AK22">
        <v>679</v>
      </c>
    </row>
    <row r="23" spans="1:37">
      <c r="A23" t="s">
        <v>1783</v>
      </c>
      <c r="B23" s="3">
        <v>78</v>
      </c>
      <c r="C23">
        <v>1942</v>
      </c>
      <c r="D23">
        <v>11</v>
      </c>
      <c r="E23" t="s">
        <v>4202</v>
      </c>
      <c r="F23">
        <v>5</v>
      </c>
      <c r="G23">
        <v>2</v>
      </c>
      <c r="H23">
        <v>2</v>
      </c>
      <c r="I23" t="s">
        <v>4311</v>
      </c>
      <c r="J23" t="str">
        <f t="shared" si="0"/>
        <v>HATCH, CARL A</v>
      </c>
      <c r="K23">
        <f t="shared" si="1"/>
        <v>107005</v>
      </c>
      <c r="L23">
        <f t="shared" si="2"/>
        <v>63301</v>
      </c>
      <c r="M23" t="s">
        <v>3751</v>
      </c>
      <c r="N23">
        <f t="shared" si="3"/>
        <v>100</v>
      </c>
      <c r="O23">
        <f t="shared" si="4"/>
        <v>19597</v>
      </c>
      <c r="P23">
        <f t="shared" si="5"/>
        <v>0.18314097472080743</v>
      </c>
      <c r="Q23" t="s">
        <v>1958</v>
      </c>
      <c r="R23">
        <v>100</v>
      </c>
      <c r="S23">
        <v>63301</v>
      </c>
      <c r="T23" t="s">
        <v>1957</v>
      </c>
      <c r="U23">
        <v>200</v>
      </c>
      <c r="V23">
        <v>43704</v>
      </c>
    </row>
    <row r="24" spans="1:37">
      <c r="A24" t="s">
        <v>1777</v>
      </c>
      <c r="B24" s="3">
        <v>78</v>
      </c>
      <c r="C24">
        <v>1942</v>
      </c>
      <c r="D24">
        <v>11</v>
      </c>
      <c r="E24" t="s">
        <v>4362</v>
      </c>
      <c r="F24">
        <v>5</v>
      </c>
      <c r="G24">
        <v>2</v>
      </c>
      <c r="H24">
        <v>2</v>
      </c>
      <c r="I24" t="s">
        <v>4311</v>
      </c>
      <c r="J24" t="str">
        <f t="shared" si="0"/>
        <v>MOORE, EDWARD H</v>
      </c>
      <c r="K24">
        <f t="shared" si="1"/>
        <v>372365</v>
      </c>
      <c r="L24">
        <f t="shared" si="2"/>
        <v>204163</v>
      </c>
      <c r="M24" t="s">
        <v>3752</v>
      </c>
      <c r="N24">
        <f t="shared" si="3"/>
        <v>200</v>
      </c>
      <c r="O24">
        <f t="shared" si="4"/>
        <v>-37510</v>
      </c>
      <c r="P24">
        <f t="shared" si="5"/>
        <v>-0.10073449438051374</v>
      </c>
      <c r="Q24" t="s">
        <v>1945</v>
      </c>
      <c r="R24">
        <v>100</v>
      </c>
      <c r="S24">
        <v>166653</v>
      </c>
      <c r="T24" t="s">
        <v>1946</v>
      </c>
      <c r="U24">
        <v>200</v>
      </c>
      <c r="V24">
        <v>204163</v>
      </c>
      <c r="W24" t="s">
        <v>1947</v>
      </c>
      <c r="X24">
        <v>361</v>
      </c>
      <c r="Y24">
        <v>1549</v>
      </c>
    </row>
    <row r="25" spans="1:37">
      <c r="A25" t="s">
        <v>1785</v>
      </c>
      <c r="B25" s="3">
        <v>78</v>
      </c>
      <c r="C25">
        <v>1942</v>
      </c>
      <c r="D25">
        <v>11</v>
      </c>
      <c r="E25" t="s">
        <v>4297</v>
      </c>
      <c r="F25">
        <v>5</v>
      </c>
      <c r="G25">
        <v>2</v>
      </c>
      <c r="H25">
        <v>2</v>
      </c>
      <c r="I25" t="s">
        <v>4311</v>
      </c>
      <c r="J25" t="str">
        <f t="shared" si="0"/>
        <v>MCNARY, CHARLES L</v>
      </c>
      <c r="K25">
        <f t="shared" si="1"/>
        <v>278704</v>
      </c>
      <c r="L25">
        <f t="shared" si="2"/>
        <v>214755</v>
      </c>
      <c r="M25" t="s">
        <v>3752</v>
      </c>
      <c r="N25">
        <f t="shared" si="3"/>
        <v>200</v>
      </c>
      <c r="O25">
        <f t="shared" si="4"/>
        <v>-150809</v>
      </c>
      <c r="P25">
        <f t="shared" si="5"/>
        <v>-0.54110812905448069</v>
      </c>
      <c r="Q25" t="s">
        <v>1962</v>
      </c>
      <c r="R25">
        <v>100</v>
      </c>
      <c r="S25">
        <v>63946</v>
      </c>
      <c r="T25" t="s">
        <v>1961</v>
      </c>
      <c r="U25">
        <v>200</v>
      </c>
      <c r="V25">
        <v>214755</v>
      </c>
      <c r="X25">
        <v>9999</v>
      </c>
      <c r="Y25">
        <v>3</v>
      </c>
    </row>
    <row r="26" spans="1:37">
      <c r="A26" t="s">
        <v>1966</v>
      </c>
      <c r="B26" s="3">
        <v>78</v>
      </c>
      <c r="C26">
        <v>1942</v>
      </c>
      <c r="D26">
        <v>11</v>
      </c>
      <c r="E26" t="s">
        <v>4217</v>
      </c>
      <c r="F26">
        <v>5</v>
      </c>
      <c r="G26">
        <v>2</v>
      </c>
      <c r="H26">
        <v>2</v>
      </c>
      <c r="I26" t="s">
        <v>4311</v>
      </c>
      <c r="J26" t="str">
        <f t="shared" si="0"/>
        <v>GREEN, THEODORE F</v>
      </c>
      <c r="K26">
        <f t="shared" si="1"/>
        <v>238475</v>
      </c>
      <c r="L26">
        <f t="shared" si="2"/>
        <v>138239</v>
      </c>
      <c r="M26" t="s">
        <v>3751</v>
      </c>
      <c r="N26">
        <f t="shared" si="3"/>
        <v>100</v>
      </c>
      <c r="O26">
        <f t="shared" si="4"/>
        <v>38003</v>
      </c>
      <c r="P26">
        <f t="shared" si="5"/>
        <v>0.15935842331481287</v>
      </c>
      <c r="Q26" t="s">
        <v>2545</v>
      </c>
      <c r="R26">
        <v>100</v>
      </c>
      <c r="S26">
        <v>138239</v>
      </c>
      <c r="T26" t="s">
        <v>2099</v>
      </c>
      <c r="U26">
        <v>200</v>
      </c>
      <c r="V26">
        <v>100236</v>
      </c>
    </row>
    <row r="27" spans="1:37">
      <c r="A27" t="s">
        <v>1774</v>
      </c>
      <c r="B27" s="3">
        <v>78</v>
      </c>
      <c r="C27">
        <v>1942</v>
      </c>
      <c r="D27">
        <v>11</v>
      </c>
      <c r="E27" t="s">
        <v>4399</v>
      </c>
      <c r="F27">
        <v>5</v>
      </c>
      <c r="G27">
        <v>2</v>
      </c>
      <c r="H27">
        <v>2</v>
      </c>
      <c r="I27" t="s">
        <v>4311</v>
      </c>
      <c r="J27" t="str">
        <f t="shared" si="0"/>
        <v>MAYBANK, BURNET R</v>
      </c>
      <c r="K27">
        <f t="shared" si="1"/>
        <v>23358</v>
      </c>
      <c r="L27">
        <f t="shared" si="2"/>
        <v>23356</v>
      </c>
      <c r="M27" t="s">
        <v>3751</v>
      </c>
      <c r="N27">
        <f t="shared" si="3"/>
        <v>100</v>
      </c>
      <c r="O27">
        <f t="shared" si="4"/>
        <v>23356</v>
      </c>
      <c r="P27">
        <f t="shared" si="5"/>
        <v>0.99991437623084167</v>
      </c>
      <c r="Q27" t="s">
        <v>2253</v>
      </c>
      <c r="R27">
        <v>100</v>
      </c>
      <c r="S27">
        <v>23356</v>
      </c>
      <c r="W27" t="s">
        <v>1938</v>
      </c>
      <c r="X27">
        <v>9001</v>
      </c>
      <c r="Y27">
        <v>1</v>
      </c>
      <c r="Z27" t="s">
        <v>1939</v>
      </c>
      <c r="AA27">
        <v>9002</v>
      </c>
      <c r="AB27">
        <v>1</v>
      </c>
    </row>
    <row r="28" spans="1:37">
      <c r="A28" t="s">
        <v>1766</v>
      </c>
      <c r="B28" s="3">
        <v>78</v>
      </c>
      <c r="C28">
        <v>1942</v>
      </c>
      <c r="D28">
        <v>11</v>
      </c>
      <c r="E28" t="s">
        <v>4559</v>
      </c>
      <c r="F28">
        <v>5</v>
      </c>
      <c r="G28">
        <v>2</v>
      </c>
      <c r="H28">
        <v>2</v>
      </c>
      <c r="I28" t="s">
        <v>4311</v>
      </c>
      <c r="J28" t="str">
        <f t="shared" si="0"/>
        <v>BUSHFIELD, HARLAN J</v>
      </c>
      <c r="K28">
        <f t="shared" si="1"/>
        <v>181649</v>
      </c>
      <c r="L28">
        <f t="shared" si="2"/>
        <v>106704</v>
      </c>
      <c r="M28" t="s">
        <v>3752</v>
      </c>
      <c r="N28">
        <f t="shared" si="3"/>
        <v>200</v>
      </c>
      <c r="O28">
        <f t="shared" si="4"/>
        <v>-31759</v>
      </c>
      <c r="P28">
        <f t="shared" si="5"/>
        <v>-0.17483718600157447</v>
      </c>
      <c r="Q28" t="s">
        <v>2126</v>
      </c>
      <c r="R28">
        <v>100</v>
      </c>
      <c r="S28">
        <v>74945</v>
      </c>
      <c r="T28" t="s">
        <v>2125</v>
      </c>
      <c r="U28">
        <v>200</v>
      </c>
      <c r="V28">
        <v>106704</v>
      </c>
    </row>
    <row r="29" spans="1:37">
      <c r="A29" t="s">
        <v>1778</v>
      </c>
      <c r="B29" s="3">
        <v>78</v>
      </c>
      <c r="C29">
        <v>1942</v>
      </c>
      <c r="D29">
        <v>11</v>
      </c>
      <c r="E29" t="s">
        <v>4180</v>
      </c>
      <c r="F29">
        <v>5</v>
      </c>
      <c r="G29">
        <v>2</v>
      </c>
      <c r="H29">
        <v>2</v>
      </c>
      <c r="I29" t="s">
        <v>4311</v>
      </c>
      <c r="J29" t="str">
        <f t="shared" si="0"/>
        <v>STEWART, A TOM</v>
      </c>
      <c r="K29">
        <f t="shared" si="1"/>
        <v>159522</v>
      </c>
      <c r="L29">
        <f t="shared" si="2"/>
        <v>109881</v>
      </c>
      <c r="M29" t="s">
        <v>3751</v>
      </c>
      <c r="N29">
        <f t="shared" si="3"/>
        <v>100</v>
      </c>
      <c r="O29">
        <f t="shared" si="4"/>
        <v>75557</v>
      </c>
      <c r="P29">
        <f t="shared" si="5"/>
        <v>0.47364626822632616</v>
      </c>
      <c r="Q29" t="s">
        <v>1949</v>
      </c>
      <c r="R29">
        <v>100</v>
      </c>
      <c r="S29">
        <v>109881</v>
      </c>
      <c r="T29" t="s">
        <v>1948</v>
      </c>
      <c r="U29">
        <v>200</v>
      </c>
      <c r="V29">
        <v>34324</v>
      </c>
      <c r="W29" t="s">
        <v>2065</v>
      </c>
      <c r="X29">
        <v>328</v>
      </c>
      <c r="Y29">
        <v>15317</v>
      </c>
    </row>
    <row r="30" spans="1:37">
      <c r="A30" t="s">
        <v>1775</v>
      </c>
      <c r="B30" s="3">
        <v>78</v>
      </c>
      <c r="C30">
        <v>1942</v>
      </c>
      <c r="D30">
        <v>11</v>
      </c>
      <c r="E30" t="s">
        <v>3867</v>
      </c>
      <c r="F30">
        <v>5</v>
      </c>
      <c r="G30">
        <v>2</v>
      </c>
      <c r="H30">
        <v>2</v>
      </c>
      <c r="I30" t="s">
        <v>4311</v>
      </c>
      <c r="J30" t="str">
        <f t="shared" si="0"/>
        <v>ODANIEL, W LEE</v>
      </c>
      <c r="K30">
        <f t="shared" si="1"/>
        <v>274658</v>
      </c>
      <c r="L30">
        <f t="shared" si="2"/>
        <v>260629</v>
      </c>
      <c r="M30" t="s">
        <v>3751</v>
      </c>
      <c r="N30">
        <f t="shared" si="3"/>
        <v>100</v>
      </c>
      <c r="O30">
        <f t="shared" si="4"/>
        <v>248575</v>
      </c>
      <c r="P30">
        <f t="shared" si="5"/>
        <v>0.90503462487894037</v>
      </c>
      <c r="Q30" t="s">
        <v>1940</v>
      </c>
      <c r="R30">
        <v>100</v>
      </c>
      <c r="S30">
        <v>260629</v>
      </c>
      <c r="T30" t="s">
        <v>1941</v>
      </c>
      <c r="U30">
        <v>200</v>
      </c>
      <c r="V30">
        <v>12054</v>
      </c>
      <c r="W30" t="s">
        <v>1942</v>
      </c>
      <c r="X30">
        <v>1239</v>
      </c>
      <c r="Y30">
        <v>1975</v>
      </c>
    </row>
    <row r="31" spans="1:37">
      <c r="A31" t="s">
        <v>1767</v>
      </c>
      <c r="B31" s="3">
        <v>78</v>
      </c>
      <c r="C31">
        <v>1942</v>
      </c>
      <c r="D31">
        <v>11</v>
      </c>
      <c r="E31" t="s">
        <v>4037</v>
      </c>
      <c r="F31">
        <v>5</v>
      </c>
      <c r="G31">
        <v>2</v>
      </c>
      <c r="H31">
        <v>2</v>
      </c>
      <c r="I31" t="s">
        <v>4311</v>
      </c>
      <c r="J31" t="str">
        <f t="shared" si="0"/>
        <v>GLASS, CARTER</v>
      </c>
      <c r="K31">
        <f t="shared" si="1"/>
        <v>87152</v>
      </c>
      <c r="L31">
        <f t="shared" si="2"/>
        <v>79421</v>
      </c>
      <c r="M31" t="s">
        <v>3751</v>
      </c>
      <c r="N31">
        <f t="shared" si="3"/>
        <v>100</v>
      </c>
      <c r="O31">
        <f t="shared" si="4"/>
        <v>79421</v>
      </c>
      <c r="P31">
        <f t="shared" si="5"/>
        <v>0.91129291353038366</v>
      </c>
      <c r="Q31" t="s">
        <v>1931</v>
      </c>
      <c r="R31">
        <v>100</v>
      </c>
      <c r="S31">
        <v>79421</v>
      </c>
      <c r="W31" t="s">
        <v>1932</v>
      </c>
      <c r="X31">
        <v>380</v>
      </c>
      <c r="Y31">
        <v>5690</v>
      </c>
      <c r="Z31" t="s">
        <v>2148</v>
      </c>
      <c r="AA31">
        <v>543</v>
      </c>
      <c r="AB31">
        <v>2041</v>
      </c>
    </row>
    <row r="32" spans="1:37">
      <c r="A32" t="s">
        <v>1779</v>
      </c>
      <c r="B32" s="3">
        <v>78</v>
      </c>
      <c r="C32">
        <v>1942</v>
      </c>
      <c r="D32">
        <v>11</v>
      </c>
      <c r="E32" t="s">
        <v>4184</v>
      </c>
      <c r="F32">
        <v>5</v>
      </c>
      <c r="G32">
        <v>2</v>
      </c>
      <c r="H32">
        <v>2</v>
      </c>
      <c r="I32" t="s">
        <v>4311</v>
      </c>
      <c r="J32" t="str">
        <f t="shared" si="0"/>
        <v>REVERCOMB, CHAPMAN</v>
      </c>
      <c r="K32">
        <f t="shared" si="1"/>
        <v>463861</v>
      </c>
      <c r="L32">
        <f t="shared" si="2"/>
        <v>256816</v>
      </c>
      <c r="M32" t="s">
        <v>3752</v>
      </c>
      <c r="N32">
        <f t="shared" si="3"/>
        <v>200</v>
      </c>
      <c r="O32">
        <f t="shared" si="4"/>
        <v>-49771</v>
      </c>
      <c r="P32">
        <f t="shared" si="5"/>
        <v>-0.10729722912682894</v>
      </c>
      <c r="Q32" t="s">
        <v>2378</v>
      </c>
      <c r="R32">
        <v>100</v>
      </c>
      <c r="S32">
        <v>207045</v>
      </c>
      <c r="T32" t="s">
        <v>2852</v>
      </c>
      <c r="U32">
        <v>200</v>
      </c>
      <c r="V32">
        <v>256816</v>
      </c>
    </row>
    <row r="33" spans="1:22">
      <c r="A33" t="s">
        <v>1784</v>
      </c>
      <c r="B33" s="3">
        <v>78</v>
      </c>
      <c r="C33">
        <v>1942</v>
      </c>
      <c r="D33">
        <v>11</v>
      </c>
      <c r="E33" t="s">
        <v>4081</v>
      </c>
      <c r="F33">
        <v>5</v>
      </c>
      <c r="G33">
        <v>2</v>
      </c>
      <c r="H33">
        <v>2</v>
      </c>
      <c r="I33" t="s">
        <v>4311</v>
      </c>
      <c r="J33" t="str">
        <f t="shared" si="0"/>
        <v>ROBERTSON, E V</v>
      </c>
      <c r="K33">
        <f t="shared" si="1"/>
        <v>75989</v>
      </c>
      <c r="L33">
        <f t="shared" si="2"/>
        <v>41486</v>
      </c>
      <c r="M33" t="s">
        <v>3752</v>
      </c>
      <c r="N33">
        <f t="shared" si="3"/>
        <v>200</v>
      </c>
      <c r="O33">
        <f t="shared" si="4"/>
        <v>-6983</v>
      </c>
      <c r="P33">
        <f t="shared" si="5"/>
        <v>-9.189487952203608E-2</v>
      </c>
      <c r="Q33" t="s">
        <v>1959</v>
      </c>
      <c r="R33">
        <v>100</v>
      </c>
      <c r="S33">
        <v>34503</v>
      </c>
      <c r="T33" t="s">
        <v>1960</v>
      </c>
      <c r="U33">
        <v>200</v>
      </c>
      <c r="V33">
        <v>41486</v>
      </c>
    </row>
  </sheetData>
  <sortState ref="A2:AZ33">
    <sortCondition ref="E2:E33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34"/>
  <sheetViews>
    <sheetView topLeftCell="K1" workbookViewId="0">
      <selection activeCell="O7" sqref="O7"/>
    </sheetView>
  </sheetViews>
  <sheetFormatPr baseColWidth="10" defaultRowHeight="13"/>
  <sheetData>
    <row r="1" spans="1:52">
      <c r="A1" t="s">
        <v>4492</v>
      </c>
      <c r="B1" s="2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4500</v>
      </c>
      <c r="N1" t="s">
        <v>3872</v>
      </c>
      <c r="O1" t="s">
        <v>4470</v>
      </c>
      <c r="P1" t="s">
        <v>4471</v>
      </c>
      <c r="Q1" t="s">
        <v>4472</v>
      </c>
      <c r="R1" t="s">
        <v>4473</v>
      </c>
      <c r="S1" t="s">
        <v>4474</v>
      </c>
      <c r="T1" t="s">
        <v>4475</v>
      </c>
      <c r="U1" t="s">
        <v>4476</v>
      </c>
      <c r="V1" t="s">
        <v>4477</v>
      </c>
      <c r="W1" t="s">
        <v>4504</v>
      </c>
      <c r="X1" t="s">
        <v>4505</v>
      </c>
      <c r="Y1" t="s">
        <v>4506</v>
      </c>
      <c r="Z1" t="s">
        <v>4507</v>
      </c>
      <c r="AA1" t="s">
        <v>4508</v>
      </c>
      <c r="AB1" t="s">
        <v>4509</v>
      </c>
      <c r="AC1" t="s">
        <v>4510</v>
      </c>
      <c r="AD1" t="s">
        <v>4511</v>
      </c>
      <c r="AE1" t="s">
        <v>4512</v>
      </c>
      <c r="AF1" t="s">
        <v>4410</v>
      </c>
      <c r="AG1" t="s">
        <v>4411</v>
      </c>
      <c r="AH1" t="s">
        <v>4412</v>
      </c>
      <c r="AI1" t="s">
        <v>4413</v>
      </c>
      <c r="AJ1" t="s">
        <v>4414</v>
      </c>
      <c r="AK1" t="s">
        <v>4415</v>
      </c>
      <c r="AL1" t="s">
        <v>4416</v>
      </c>
      <c r="AM1" t="s">
        <v>4417</v>
      </c>
      <c r="AN1" t="s">
        <v>4418</v>
      </c>
      <c r="AO1" t="s">
        <v>4444</v>
      </c>
      <c r="AP1" t="s">
        <v>4445</v>
      </c>
      <c r="AQ1" t="s">
        <v>4446</v>
      </c>
      <c r="AR1" t="s">
        <v>4447</v>
      </c>
      <c r="AS1" t="s">
        <v>4448</v>
      </c>
      <c r="AT1" t="s">
        <v>4449</v>
      </c>
      <c r="AU1" t="s">
        <v>4450</v>
      </c>
      <c r="AV1" t="s">
        <v>4451</v>
      </c>
      <c r="AW1" t="s">
        <v>4465</v>
      </c>
      <c r="AX1" t="s">
        <v>4466</v>
      </c>
      <c r="AY1" t="s">
        <v>4467</v>
      </c>
      <c r="AZ1" t="s">
        <v>4468</v>
      </c>
    </row>
    <row r="2" spans="1:52">
      <c r="A2" t="s">
        <v>1882</v>
      </c>
      <c r="B2" s="3">
        <v>79</v>
      </c>
      <c r="C2">
        <v>1944</v>
      </c>
      <c r="D2">
        <v>11</v>
      </c>
      <c r="E2" t="s">
        <v>4369</v>
      </c>
      <c r="F2">
        <v>6</v>
      </c>
      <c r="G2">
        <v>2</v>
      </c>
      <c r="H2">
        <v>3</v>
      </c>
      <c r="I2" t="s">
        <v>4311</v>
      </c>
      <c r="J2" t="s">
        <v>2860</v>
      </c>
      <c r="K2">
        <v>247749</v>
      </c>
      <c r="L2">
        <v>202604</v>
      </c>
      <c r="M2" t="s">
        <v>3751</v>
      </c>
      <c r="N2">
        <v>100</v>
      </c>
      <c r="O2">
        <v>160621</v>
      </c>
      <c r="P2">
        <v>0.64832148666594014</v>
      </c>
      <c r="Q2" t="s">
        <v>2860</v>
      </c>
      <c r="R2">
        <v>100</v>
      </c>
      <c r="S2">
        <v>202604</v>
      </c>
      <c r="T2" t="s">
        <v>2038</v>
      </c>
      <c r="U2">
        <v>200</v>
      </c>
      <c r="V2">
        <v>41983</v>
      </c>
      <c r="W2" t="s">
        <v>2037</v>
      </c>
      <c r="X2">
        <v>361</v>
      </c>
      <c r="Y2">
        <v>3162</v>
      </c>
    </row>
    <row r="3" spans="1:52">
      <c r="A3" t="s">
        <v>1883</v>
      </c>
      <c r="B3" s="3">
        <v>79</v>
      </c>
      <c r="C3">
        <v>1944</v>
      </c>
      <c r="D3">
        <v>11</v>
      </c>
      <c r="E3" t="s">
        <v>4377</v>
      </c>
      <c r="F3">
        <v>6</v>
      </c>
      <c r="G3">
        <v>2</v>
      </c>
      <c r="H3">
        <v>3</v>
      </c>
      <c r="I3" t="s">
        <v>4311</v>
      </c>
      <c r="J3" t="s">
        <v>2863</v>
      </c>
      <c r="K3">
        <v>214471</v>
      </c>
      <c r="L3">
        <v>182529</v>
      </c>
      <c r="M3" t="s">
        <v>3751</v>
      </c>
      <c r="N3">
        <v>100</v>
      </c>
      <c r="O3">
        <v>150587</v>
      </c>
      <c r="P3">
        <v>0.70213222300450873</v>
      </c>
      <c r="Q3" t="s">
        <v>2863</v>
      </c>
      <c r="R3">
        <v>100</v>
      </c>
      <c r="S3">
        <v>182529</v>
      </c>
      <c r="T3" t="s">
        <v>2039</v>
      </c>
      <c r="U3">
        <v>200</v>
      </c>
      <c r="V3">
        <v>31942</v>
      </c>
    </row>
    <row r="4" spans="1:52">
      <c r="A4" t="s">
        <v>1892</v>
      </c>
      <c r="B4" s="3">
        <v>79</v>
      </c>
      <c r="C4">
        <v>1944</v>
      </c>
      <c r="D4">
        <v>11</v>
      </c>
      <c r="E4" t="s">
        <v>4153</v>
      </c>
      <c r="F4">
        <v>6</v>
      </c>
      <c r="G4">
        <v>2</v>
      </c>
      <c r="H4">
        <v>3</v>
      </c>
      <c r="I4" t="s">
        <v>4311</v>
      </c>
      <c r="J4" t="s">
        <v>2879</v>
      </c>
      <c r="K4">
        <v>130226</v>
      </c>
      <c r="L4">
        <v>90335</v>
      </c>
      <c r="M4" t="s">
        <v>3751</v>
      </c>
      <c r="N4">
        <v>100</v>
      </c>
      <c r="O4">
        <v>50444</v>
      </c>
      <c r="P4">
        <v>0.3873573633529403</v>
      </c>
      <c r="Q4" t="s">
        <v>2879</v>
      </c>
      <c r="R4">
        <v>100</v>
      </c>
      <c r="S4">
        <v>90335</v>
      </c>
      <c r="T4" t="s">
        <v>2061</v>
      </c>
      <c r="U4">
        <v>200</v>
      </c>
      <c r="V4">
        <v>39891</v>
      </c>
    </row>
    <row r="5" spans="1:52">
      <c r="A5" t="s">
        <v>1896</v>
      </c>
      <c r="B5" s="3">
        <v>79</v>
      </c>
      <c r="C5">
        <v>1944</v>
      </c>
      <c r="D5">
        <v>11</v>
      </c>
      <c r="E5" t="s">
        <v>4291</v>
      </c>
      <c r="F5">
        <v>6</v>
      </c>
      <c r="G5">
        <v>2</v>
      </c>
      <c r="H5">
        <v>3</v>
      </c>
      <c r="I5" t="s">
        <v>4311</v>
      </c>
      <c r="J5" t="s">
        <v>1863</v>
      </c>
      <c r="K5">
        <v>3305234</v>
      </c>
      <c r="L5">
        <v>1728155</v>
      </c>
      <c r="M5" t="s">
        <v>3751</v>
      </c>
      <c r="N5">
        <v>100</v>
      </c>
      <c r="O5">
        <v>151602</v>
      </c>
      <c r="P5">
        <v>4.586725175887698E-2</v>
      </c>
      <c r="Q5" t="s">
        <v>1863</v>
      </c>
      <c r="R5">
        <v>100</v>
      </c>
      <c r="S5">
        <v>1728155</v>
      </c>
      <c r="T5" t="s">
        <v>1864</v>
      </c>
      <c r="U5">
        <v>200</v>
      </c>
      <c r="V5">
        <v>1576553</v>
      </c>
      <c r="X5">
        <v>9999</v>
      </c>
      <c r="Y5">
        <v>526</v>
      </c>
    </row>
    <row r="6" spans="1:52" ht="14">
      <c r="A6" t="s">
        <v>39</v>
      </c>
      <c r="B6" s="3">
        <v>79</v>
      </c>
      <c r="C6">
        <v>1944</v>
      </c>
      <c r="D6">
        <v>11</v>
      </c>
      <c r="E6" t="s">
        <v>4161</v>
      </c>
      <c r="F6">
        <v>6</v>
      </c>
      <c r="G6">
        <v>2</v>
      </c>
      <c r="H6">
        <v>3</v>
      </c>
      <c r="I6" t="s">
        <v>4311</v>
      </c>
      <c r="J6" s="6" t="s">
        <v>2161</v>
      </c>
      <c r="K6">
        <v>-9</v>
      </c>
      <c r="L6">
        <v>-9</v>
      </c>
      <c r="M6" t="s">
        <v>3752</v>
      </c>
      <c r="N6">
        <v>200</v>
      </c>
      <c r="O6">
        <v>-9</v>
      </c>
      <c r="P6">
        <v>-1</v>
      </c>
      <c r="T6" t="s">
        <v>2161</v>
      </c>
      <c r="U6">
        <v>200</v>
      </c>
      <c r="V6">
        <v>-9</v>
      </c>
    </row>
    <row r="7" spans="1:52">
      <c r="A7" t="s">
        <v>1868</v>
      </c>
      <c r="B7" s="3">
        <v>79</v>
      </c>
      <c r="C7">
        <v>1944</v>
      </c>
      <c r="D7">
        <v>11</v>
      </c>
      <c r="E7" t="s">
        <v>4310</v>
      </c>
      <c r="F7">
        <v>6</v>
      </c>
      <c r="G7">
        <v>2</v>
      </c>
      <c r="H7">
        <v>3</v>
      </c>
      <c r="I7" t="s">
        <v>4311</v>
      </c>
      <c r="J7" t="s">
        <v>2205</v>
      </c>
      <c r="K7">
        <v>828497</v>
      </c>
      <c r="L7">
        <v>430716</v>
      </c>
      <c r="M7" t="s">
        <v>3751</v>
      </c>
      <c r="N7">
        <v>100</v>
      </c>
      <c r="O7">
        <v>38968</v>
      </c>
      <c r="P7">
        <v>4.7034569829462268E-2</v>
      </c>
      <c r="Q7" t="s">
        <v>2205</v>
      </c>
      <c r="R7">
        <v>100</v>
      </c>
      <c r="S7">
        <v>430716</v>
      </c>
      <c r="T7" t="s">
        <v>2204</v>
      </c>
      <c r="U7">
        <v>200</v>
      </c>
      <c r="V7">
        <v>391748</v>
      </c>
      <c r="W7" t="s">
        <v>2206</v>
      </c>
      <c r="X7">
        <v>380</v>
      </c>
      <c r="Y7">
        <v>6033</v>
      </c>
    </row>
    <row r="8" spans="1:52">
      <c r="A8" t="s">
        <v>1884</v>
      </c>
      <c r="B8" s="3">
        <v>79</v>
      </c>
      <c r="C8">
        <v>1944</v>
      </c>
      <c r="D8">
        <v>11</v>
      </c>
      <c r="E8" t="s">
        <v>4381</v>
      </c>
      <c r="F8">
        <v>6</v>
      </c>
      <c r="G8">
        <v>2</v>
      </c>
      <c r="H8">
        <v>3</v>
      </c>
      <c r="I8" t="s">
        <v>4311</v>
      </c>
      <c r="J8" t="s">
        <v>2040</v>
      </c>
      <c r="K8">
        <v>470943</v>
      </c>
      <c r="L8">
        <v>335685</v>
      </c>
      <c r="M8" t="s">
        <v>3751</v>
      </c>
      <c r="N8">
        <v>100</v>
      </c>
      <c r="O8">
        <v>200427</v>
      </c>
      <c r="P8">
        <v>0.42558653595021051</v>
      </c>
      <c r="Q8" t="s">
        <v>2040</v>
      </c>
      <c r="R8">
        <v>100</v>
      </c>
      <c r="S8">
        <v>335685</v>
      </c>
      <c r="T8" t="s">
        <v>2041</v>
      </c>
      <c r="U8">
        <v>200</v>
      </c>
      <c r="V8">
        <v>135258</v>
      </c>
    </row>
    <row r="9" spans="1:52">
      <c r="A9" t="s">
        <v>1885</v>
      </c>
      <c r="B9" s="3">
        <v>79</v>
      </c>
      <c r="C9">
        <v>1944</v>
      </c>
      <c r="D9">
        <v>11</v>
      </c>
      <c r="E9" t="s">
        <v>4385</v>
      </c>
      <c r="F9">
        <v>6</v>
      </c>
      <c r="G9">
        <v>2</v>
      </c>
      <c r="H9">
        <v>3</v>
      </c>
      <c r="I9" t="s">
        <v>4311</v>
      </c>
      <c r="J9" t="s">
        <v>2347</v>
      </c>
      <c r="K9">
        <v>272545</v>
      </c>
      <c r="L9">
        <v>272541</v>
      </c>
      <c r="M9" t="s">
        <v>3751</v>
      </c>
      <c r="N9">
        <v>100</v>
      </c>
      <c r="O9">
        <v>272541</v>
      </c>
      <c r="P9">
        <v>0.9999853235245556</v>
      </c>
      <c r="Q9" t="s">
        <v>2347</v>
      </c>
      <c r="R9">
        <v>100</v>
      </c>
      <c r="S9">
        <v>272541</v>
      </c>
      <c r="W9" t="s">
        <v>2042</v>
      </c>
      <c r="X9">
        <v>9001</v>
      </c>
      <c r="Y9">
        <v>4</v>
      </c>
    </row>
    <row r="10" spans="1:52">
      <c r="A10" t="s">
        <v>1877</v>
      </c>
      <c r="B10" s="3">
        <v>79</v>
      </c>
      <c r="C10">
        <v>1944</v>
      </c>
      <c r="D10">
        <v>11</v>
      </c>
      <c r="E10" t="s">
        <v>4516</v>
      </c>
      <c r="F10">
        <v>6</v>
      </c>
      <c r="G10">
        <v>2</v>
      </c>
      <c r="H10">
        <v>3</v>
      </c>
      <c r="I10" t="s">
        <v>4311</v>
      </c>
      <c r="J10" t="s">
        <v>3056</v>
      </c>
      <c r="K10">
        <v>1021697</v>
      </c>
      <c r="L10">
        <v>523963</v>
      </c>
      <c r="M10" t="s">
        <v>3752</v>
      </c>
      <c r="N10">
        <v>200</v>
      </c>
      <c r="O10">
        <v>-29734</v>
      </c>
      <c r="P10">
        <v>-2.9102561718395963E-2</v>
      </c>
      <c r="Q10" t="s">
        <v>2556</v>
      </c>
      <c r="R10">
        <v>100</v>
      </c>
      <c r="S10">
        <v>494229</v>
      </c>
      <c r="T10" t="s">
        <v>3056</v>
      </c>
      <c r="U10">
        <v>200</v>
      </c>
      <c r="V10">
        <v>523963</v>
      </c>
      <c r="W10" t="s">
        <v>2221</v>
      </c>
      <c r="X10">
        <v>361</v>
      </c>
      <c r="Y10">
        <v>2751</v>
      </c>
      <c r="Z10" t="s">
        <v>2222</v>
      </c>
      <c r="AA10">
        <v>380</v>
      </c>
      <c r="AB10">
        <v>754</v>
      </c>
    </row>
    <row r="11" spans="1:52">
      <c r="A11" t="s">
        <v>1893</v>
      </c>
      <c r="B11" s="3">
        <v>79</v>
      </c>
      <c r="C11">
        <v>1944</v>
      </c>
      <c r="D11">
        <v>11</v>
      </c>
      <c r="E11" t="s">
        <v>4166</v>
      </c>
      <c r="F11">
        <v>6</v>
      </c>
      <c r="G11">
        <v>2</v>
      </c>
      <c r="H11">
        <v>3</v>
      </c>
      <c r="I11" t="s">
        <v>4311</v>
      </c>
      <c r="J11" t="s">
        <v>2381</v>
      </c>
      <c r="K11">
        <v>209469</v>
      </c>
      <c r="L11">
        <v>107096</v>
      </c>
      <c r="M11" t="s">
        <v>3751</v>
      </c>
      <c r="N11">
        <v>100</v>
      </c>
      <c r="O11">
        <v>4723</v>
      </c>
      <c r="P11">
        <v>2.2547489127269428E-2</v>
      </c>
      <c r="Q11" t="s">
        <v>2381</v>
      </c>
      <c r="R11">
        <v>100</v>
      </c>
      <c r="S11">
        <v>107096</v>
      </c>
      <c r="T11" t="s">
        <v>2062</v>
      </c>
      <c r="U11">
        <v>200</v>
      </c>
      <c r="V11">
        <v>102373</v>
      </c>
    </row>
    <row r="12" spans="1:52">
      <c r="A12" t="s">
        <v>1873</v>
      </c>
      <c r="B12" s="3">
        <v>79</v>
      </c>
      <c r="C12">
        <v>1944</v>
      </c>
      <c r="D12">
        <v>11</v>
      </c>
      <c r="E12" t="s">
        <v>4268</v>
      </c>
      <c r="F12">
        <v>6</v>
      </c>
      <c r="G12">
        <v>2</v>
      </c>
      <c r="H12">
        <v>3</v>
      </c>
      <c r="I12" t="s">
        <v>4311</v>
      </c>
      <c r="J12" t="s">
        <v>2528</v>
      </c>
      <c r="K12">
        <v>3913925</v>
      </c>
      <c r="L12">
        <v>2059023</v>
      </c>
      <c r="M12" t="s">
        <v>3751</v>
      </c>
      <c r="N12">
        <v>100</v>
      </c>
      <c r="O12">
        <v>217230</v>
      </c>
      <c r="P12">
        <v>5.5501830004407338E-2</v>
      </c>
      <c r="Q12" t="s">
        <v>2528</v>
      </c>
      <c r="R12">
        <v>100</v>
      </c>
      <c r="S12">
        <v>2059023</v>
      </c>
      <c r="T12" t="s">
        <v>2016</v>
      </c>
      <c r="U12">
        <v>200</v>
      </c>
      <c r="V12">
        <v>1841793</v>
      </c>
      <c r="W12" t="s">
        <v>2429</v>
      </c>
      <c r="X12">
        <v>505</v>
      </c>
      <c r="Y12">
        <v>7312</v>
      </c>
      <c r="Z12" t="s">
        <v>2529</v>
      </c>
      <c r="AA12">
        <v>361</v>
      </c>
      <c r="AB12">
        <v>5797</v>
      </c>
    </row>
    <row r="13" spans="1:52">
      <c r="A13" t="s">
        <v>1874</v>
      </c>
      <c r="B13" s="3">
        <v>79</v>
      </c>
      <c r="C13">
        <v>1944</v>
      </c>
      <c r="D13">
        <v>11</v>
      </c>
      <c r="E13" t="s">
        <v>4276</v>
      </c>
      <c r="F13">
        <v>6</v>
      </c>
      <c r="G13">
        <v>2</v>
      </c>
      <c r="H13">
        <v>3</v>
      </c>
      <c r="I13" t="s">
        <v>4311</v>
      </c>
      <c r="J13" t="s">
        <v>3049</v>
      </c>
      <c r="K13">
        <v>1651385</v>
      </c>
      <c r="L13">
        <v>829489</v>
      </c>
      <c r="M13" t="s">
        <v>3752</v>
      </c>
      <c r="N13">
        <v>200</v>
      </c>
      <c r="O13">
        <v>-21723</v>
      </c>
      <c r="P13">
        <v>-1.3154412811064652E-2</v>
      </c>
      <c r="Q13" t="s">
        <v>2440</v>
      </c>
      <c r="R13">
        <v>100</v>
      </c>
      <c r="S13">
        <v>807766</v>
      </c>
      <c r="T13" t="s">
        <v>3049</v>
      </c>
      <c r="U13">
        <v>200</v>
      </c>
      <c r="V13">
        <v>829489</v>
      </c>
      <c r="W13" t="s">
        <v>2017</v>
      </c>
      <c r="X13">
        <v>361</v>
      </c>
      <c r="Y13">
        <v>12213</v>
      </c>
      <c r="Z13" t="s">
        <v>2018</v>
      </c>
      <c r="AA13">
        <v>380</v>
      </c>
      <c r="AB13">
        <v>1917</v>
      </c>
    </row>
    <row r="14" spans="1:52">
      <c r="A14" t="s">
        <v>1878</v>
      </c>
      <c r="B14" s="3">
        <v>79</v>
      </c>
      <c r="C14">
        <v>1944</v>
      </c>
      <c r="D14">
        <v>11</v>
      </c>
      <c r="E14" t="s">
        <v>4353</v>
      </c>
      <c r="F14">
        <v>6</v>
      </c>
      <c r="G14">
        <v>2</v>
      </c>
      <c r="H14">
        <v>3</v>
      </c>
      <c r="I14" t="s">
        <v>4311</v>
      </c>
      <c r="J14" t="s">
        <v>2223</v>
      </c>
      <c r="K14">
        <v>669200</v>
      </c>
      <c r="L14">
        <v>387090</v>
      </c>
      <c r="M14" t="s">
        <v>3752</v>
      </c>
      <c r="N14">
        <v>200</v>
      </c>
      <c r="O14">
        <v>-115037</v>
      </c>
      <c r="P14">
        <v>-0.17190227136879857</v>
      </c>
      <c r="Q14" t="s">
        <v>2224</v>
      </c>
      <c r="R14">
        <v>100</v>
      </c>
      <c r="S14">
        <v>272053</v>
      </c>
      <c r="T14" t="s">
        <v>2223</v>
      </c>
      <c r="U14">
        <v>200</v>
      </c>
      <c r="V14">
        <v>387090</v>
      </c>
      <c r="W14" t="s">
        <v>2225</v>
      </c>
      <c r="X14">
        <v>380</v>
      </c>
      <c r="Y14">
        <v>2383</v>
      </c>
      <c r="Z14" t="s">
        <v>2226</v>
      </c>
      <c r="AA14">
        <v>361</v>
      </c>
      <c r="AB14">
        <v>7674</v>
      </c>
    </row>
    <row r="15" spans="1:52">
      <c r="A15" t="s">
        <v>1889</v>
      </c>
      <c r="B15" s="3">
        <v>79</v>
      </c>
      <c r="C15">
        <v>1944</v>
      </c>
      <c r="D15">
        <v>11</v>
      </c>
      <c r="E15" t="s">
        <v>4187</v>
      </c>
      <c r="F15">
        <v>6</v>
      </c>
      <c r="G15">
        <v>2</v>
      </c>
      <c r="H15">
        <v>3</v>
      </c>
      <c r="I15" t="s">
        <v>4311</v>
      </c>
      <c r="J15" t="s">
        <v>2372</v>
      </c>
      <c r="K15">
        <v>846626</v>
      </c>
      <c r="L15">
        <v>464053</v>
      </c>
      <c r="M15" t="s">
        <v>3751</v>
      </c>
      <c r="N15">
        <v>100</v>
      </c>
      <c r="O15">
        <v>83628</v>
      </c>
      <c r="P15">
        <v>9.8777972800268357E-2</v>
      </c>
      <c r="Q15" t="s">
        <v>2372</v>
      </c>
      <c r="R15">
        <v>100</v>
      </c>
      <c r="S15">
        <v>464053</v>
      </c>
      <c r="T15" t="s">
        <v>2053</v>
      </c>
      <c r="U15">
        <v>200</v>
      </c>
      <c r="V15">
        <v>380425</v>
      </c>
      <c r="W15" t="s">
        <v>2054</v>
      </c>
      <c r="X15">
        <v>361</v>
      </c>
      <c r="Y15">
        <v>1808</v>
      </c>
      <c r="Z15" t="s">
        <v>2055</v>
      </c>
      <c r="AA15">
        <v>505</v>
      </c>
      <c r="AB15">
        <v>340</v>
      </c>
    </row>
    <row r="16" spans="1:52">
      <c r="A16" t="s">
        <v>1886</v>
      </c>
      <c r="B16" s="3">
        <v>79</v>
      </c>
      <c r="C16">
        <v>1944</v>
      </c>
      <c r="D16">
        <v>11</v>
      </c>
      <c r="E16" t="s">
        <v>4388</v>
      </c>
      <c r="F16">
        <v>6</v>
      </c>
      <c r="G16">
        <v>2</v>
      </c>
      <c r="H16">
        <v>3</v>
      </c>
      <c r="I16" t="s">
        <v>4311</v>
      </c>
      <c r="J16" t="s">
        <v>2043</v>
      </c>
      <c r="K16">
        <v>286391</v>
      </c>
      <c r="L16">
        <v>286365</v>
      </c>
      <c r="M16" t="s">
        <v>3751</v>
      </c>
      <c r="N16">
        <v>100</v>
      </c>
      <c r="O16">
        <v>286365</v>
      </c>
      <c r="P16">
        <v>0.99990921502421515</v>
      </c>
      <c r="Q16" t="s">
        <v>2043</v>
      </c>
      <c r="R16">
        <v>100</v>
      </c>
      <c r="S16">
        <v>286365</v>
      </c>
      <c r="W16" t="s">
        <v>2044</v>
      </c>
      <c r="X16">
        <v>328</v>
      </c>
      <c r="Y16">
        <v>26</v>
      </c>
    </row>
    <row r="17" spans="1:40">
      <c r="A17" t="s">
        <v>1890</v>
      </c>
      <c r="B17" s="3">
        <v>79</v>
      </c>
      <c r="C17">
        <v>1944</v>
      </c>
      <c r="D17">
        <v>11</v>
      </c>
      <c r="E17" t="s">
        <v>4190</v>
      </c>
      <c r="F17">
        <v>6</v>
      </c>
      <c r="G17">
        <v>2</v>
      </c>
      <c r="H17">
        <v>3</v>
      </c>
      <c r="I17" t="s">
        <v>4311</v>
      </c>
      <c r="J17" t="s">
        <v>2361</v>
      </c>
      <c r="K17">
        <v>558430</v>
      </c>
      <c r="L17">
        <v>344725</v>
      </c>
      <c r="M17" t="s">
        <v>3751</v>
      </c>
      <c r="N17">
        <v>100</v>
      </c>
      <c r="O17">
        <v>131020</v>
      </c>
      <c r="P17">
        <v>0.23462206543344735</v>
      </c>
      <c r="Q17" t="s">
        <v>2361</v>
      </c>
      <c r="R17">
        <v>100</v>
      </c>
      <c r="S17">
        <v>344725</v>
      </c>
      <c r="T17" t="s">
        <v>2056</v>
      </c>
      <c r="U17">
        <v>200</v>
      </c>
      <c r="V17">
        <v>213705</v>
      </c>
    </row>
    <row r="18" spans="1:40">
      <c r="A18" t="s">
        <v>1879</v>
      </c>
      <c r="B18" s="3">
        <v>79</v>
      </c>
      <c r="C18">
        <v>1944</v>
      </c>
      <c r="D18">
        <v>11</v>
      </c>
      <c r="E18" t="s">
        <v>4550</v>
      </c>
      <c r="F18">
        <v>6</v>
      </c>
      <c r="G18">
        <v>2</v>
      </c>
      <c r="H18">
        <v>3</v>
      </c>
      <c r="I18" t="s">
        <v>4311</v>
      </c>
      <c r="J18" t="s">
        <v>2340</v>
      </c>
      <c r="K18">
        <v>1557793</v>
      </c>
      <c r="L18">
        <v>779029</v>
      </c>
      <c r="M18" t="s">
        <v>3752</v>
      </c>
      <c r="N18">
        <v>200</v>
      </c>
      <c r="O18">
        <v>-1800</v>
      </c>
      <c r="P18">
        <v>-1.1554808629901405E-3</v>
      </c>
      <c r="Q18" t="s">
        <v>2227</v>
      </c>
      <c r="R18">
        <v>100</v>
      </c>
      <c r="S18">
        <v>777229</v>
      </c>
      <c r="T18" t="s">
        <v>2340</v>
      </c>
      <c r="U18">
        <v>200</v>
      </c>
      <c r="V18">
        <v>779029</v>
      </c>
      <c r="W18" t="s">
        <v>2228</v>
      </c>
      <c r="X18">
        <v>380</v>
      </c>
      <c r="Y18">
        <v>1320</v>
      </c>
      <c r="Z18" t="s">
        <v>2229</v>
      </c>
      <c r="AA18">
        <v>505</v>
      </c>
      <c r="AB18">
        <v>215</v>
      </c>
    </row>
    <row r="19" spans="1:40">
      <c r="A19" t="s">
        <v>1887</v>
      </c>
      <c r="B19" s="3">
        <v>79</v>
      </c>
      <c r="C19">
        <v>1944</v>
      </c>
      <c r="D19">
        <v>11</v>
      </c>
      <c r="E19" t="s">
        <v>4394</v>
      </c>
      <c r="F19">
        <v>6</v>
      </c>
      <c r="G19">
        <v>2</v>
      </c>
      <c r="H19">
        <v>3</v>
      </c>
      <c r="I19" t="s">
        <v>4311</v>
      </c>
      <c r="J19" t="s">
        <v>2352</v>
      </c>
      <c r="K19">
        <v>759850</v>
      </c>
      <c r="L19">
        <v>533813</v>
      </c>
      <c r="M19" t="s">
        <v>3751</v>
      </c>
      <c r="N19">
        <v>100</v>
      </c>
      <c r="O19">
        <v>307776</v>
      </c>
      <c r="P19">
        <v>0.40504836480884387</v>
      </c>
      <c r="Q19" t="s">
        <v>2352</v>
      </c>
      <c r="R19">
        <v>100</v>
      </c>
      <c r="S19">
        <v>533813</v>
      </c>
      <c r="T19" t="s">
        <v>2045</v>
      </c>
      <c r="U19">
        <v>200</v>
      </c>
      <c r="V19">
        <v>226037</v>
      </c>
    </row>
    <row r="20" spans="1:40">
      <c r="A20" t="s">
        <v>1880</v>
      </c>
      <c r="B20" s="3">
        <v>79</v>
      </c>
      <c r="C20">
        <v>1944</v>
      </c>
      <c r="D20">
        <v>11</v>
      </c>
      <c r="E20" t="s">
        <v>4554</v>
      </c>
      <c r="F20">
        <v>6</v>
      </c>
      <c r="G20">
        <v>2</v>
      </c>
      <c r="H20">
        <v>3</v>
      </c>
      <c r="I20" t="s">
        <v>4311</v>
      </c>
      <c r="J20" t="s">
        <v>2031</v>
      </c>
      <c r="K20">
        <v>210422</v>
      </c>
      <c r="L20">
        <v>95102</v>
      </c>
      <c r="M20" t="s">
        <v>3751</v>
      </c>
      <c r="N20">
        <v>100</v>
      </c>
      <c r="O20">
        <v>25572</v>
      </c>
      <c r="P20">
        <v>0.12152721673589263</v>
      </c>
      <c r="Q20" t="s">
        <v>2031</v>
      </c>
      <c r="R20">
        <v>100</v>
      </c>
      <c r="S20">
        <v>95102</v>
      </c>
      <c r="T20" t="s">
        <v>2030</v>
      </c>
      <c r="U20">
        <v>200</v>
      </c>
      <c r="V20">
        <v>69530</v>
      </c>
      <c r="W20" t="s">
        <v>2032</v>
      </c>
      <c r="X20">
        <v>9001</v>
      </c>
      <c r="Y20">
        <v>705</v>
      </c>
      <c r="Z20" t="s">
        <v>2033</v>
      </c>
      <c r="AA20">
        <v>331</v>
      </c>
      <c r="AB20">
        <v>44596</v>
      </c>
      <c r="AC20" t="s">
        <v>2034</v>
      </c>
      <c r="AD20">
        <v>9002</v>
      </c>
      <c r="AE20">
        <v>489</v>
      </c>
    </row>
    <row r="21" spans="1:40">
      <c r="A21" t="s">
        <v>1869</v>
      </c>
      <c r="B21" s="3">
        <v>79</v>
      </c>
      <c r="C21">
        <v>1944</v>
      </c>
      <c r="D21">
        <v>11</v>
      </c>
      <c r="E21" t="s">
        <v>4316</v>
      </c>
      <c r="F21">
        <v>6</v>
      </c>
      <c r="G21">
        <v>2</v>
      </c>
      <c r="H21">
        <v>3</v>
      </c>
      <c r="I21" t="s">
        <v>4311</v>
      </c>
      <c r="J21" t="s">
        <v>2313</v>
      </c>
      <c r="K21">
        <v>217057</v>
      </c>
      <c r="L21">
        <v>110549</v>
      </c>
      <c r="M21" t="s">
        <v>3752</v>
      </c>
      <c r="N21">
        <v>200</v>
      </c>
      <c r="O21">
        <v>-4041</v>
      </c>
      <c r="P21">
        <v>-1.8617229575641422E-2</v>
      </c>
      <c r="Q21" t="s">
        <v>2207</v>
      </c>
      <c r="R21">
        <v>100</v>
      </c>
      <c r="S21">
        <v>106508</v>
      </c>
      <c r="T21" t="s">
        <v>2313</v>
      </c>
      <c r="U21">
        <v>200</v>
      </c>
      <c r="V21">
        <v>110549</v>
      </c>
    </row>
    <row r="22" spans="1:40">
      <c r="A22" t="s">
        <v>1894</v>
      </c>
      <c r="B22" s="3">
        <v>79</v>
      </c>
      <c r="C22">
        <v>1944</v>
      </c>
      <c r="D22">
        <v>11</v>
      </c>
      <c r="E22" t="s">
        <v>4170</v>
      </c>
      <c r="F22">
        <v>6</v>
      </c>
      <c r="G22">
        <v>2</v>
      </c>
      <c r="H22">
        <v>3</v>
      </c>
      <c r="I22" t="s">
        <v>4311</v>
      </c>
      <c r="J22" t="s">
        <v>2164</v>
      </c>
      <c r="K22">
        <v>52411</v>
      </c>
      <c r="L22">
        <v>30595</v>
      </c>
      <c r="M22" t="s">
        <v>3751</v>
      </c>
      <c r="N22">
        <v>100</v>
      </c>
      <c r="O22">
        <v>8779</v>
      </c>
      <c r="P22">
        <v>0.16750300509435043</v>
      </c>
      <c r="Q22" t="s">
        <v>2164</v>
      </c>
      <c r="R22">
        <v>100</v>
      </c>
      <c r="S22">
        <v>30595</v>
      </c>
      <c r="T22" t="s">
        <v>2646</v>
      </c>
      <c r="U22">
        <v>200</v>
      </c>
      <c r="V22">
        <v>21816</v>
      </c>
    </row>
    <row r="23" spans="1:40">
      <c r="A23" t="s">
        <v>1871</v>
      </c>
      <c r="B23" s="3">
        <v>79</v>
      </c>
      <c r="C23">
        <v>1944</v>
      </c>
      <c r="D23">
        <v>11</v>
      </c>
      <c r="E23" t="s">
        <v>4535</v>
      </c>
      <c r="F23">
        <v>6</v>
      </c>
      <c r="G23">
        <v>2</v>
      </c>
      <c r="H23">
        <v>3</v>
      </c>
      <c r="I23" t="s">
        <v>4311</v>
      </c>
      <c r="J23" t="s">
        <v>2474</v>
      </c>
      <c r="K23">
        <v>6209317</v>
      </c>
      <c r="L23">
        <v>2899497</v>
      </c>
      <c r="M23" t="s">
        <v>47</v>
      </c>
      <c r="N23">
        <v>100</v>
      </c>
      <c r="O23">
        <v>395079</v>
      </c>
      <c r="P23">
        <v>6.3626804687214392E-2</v>
      </c>
      <c r="Q23" t="s">
        <v>2474</v>
      </c>
      <c r="R23">
        <v>100</v>
      </c>
      <c r="S23">
        <v>2485735</v>
      </c>
      <c r="T23" t="s">
        <v>2011</v>
      </c>
      <c r="U23">
        <v>200</v>
      </c>
      <c r="V23">
        <v>2899497</v>
      </c>
      <c r="W23" t="s">
        <v>2474</v>
      </c>
      <c r="X23">
        <v>522</v>
      </c>
      <c r="Y23">
        <v>483785</v>
      </c>
      <c r="Z23" t="s">
        <v>2012</v>
      </c>
      <c r="AA23">
        <v>718</v>
      </c>
      <c r="AB23">
        <v>15244</v>
      </c>
      <c r="AC23" t="s">
        <v>2474</v>
      </c>
      <c r="AD23">
        <v>402</v>
      </c>
      <c r="AE23">
        <v>325056</v>
      </c>
    </row>
    <row r="24" spans="1:40">
      <c r="A24" t="s">
        <v>1875</v>
      </c>
      <c r="B24" s="3">
        <v>79</v>
      </c>
      <c r="C24">
        <v>1944</v>
      </c>
      <c r="D24">
        <v>11</v>
      </c>
      <c r="E24" t="s">
        <v>4279</v>
      </c>
      <c r="F24">
        <v>6</v>
      </c>
      <c r="G24">
        <v>2</v>
      </c>
      <c r="H24">
        <v>3</v>
      </c>
      <c r="I24" t="s">
        <v>4311</v>
      </c>
      <c r="J24" t="s">
        <v>2533</v>
      </c>
      <c r="K24">
        <v>2983878</v>
      </c>
      <c r="L24">
        <v>1500809</v>
      </c>
      <c r="M24" t="s">
        <v>3752</v>
      </c>
      <c r="N24">
        <v>200</v>
      </c>
      <c r="O24">
        <v>-17740</v>
      </c>
      <c r="P24">
        <v>-5.9452832857107432E-3</v>
      </c>
      <c r="Q24" t="s">
        <v>2019</v>
      </c>
      <c r="R24">
        <v>100</v>
      </c>
      <c r="S24">
        <v>1483069</v>
      </c>
      <c r="T24" t="s">
        <v>2533</v>
      </c>
      <c r="U24">
        <v>200</v>
      </c>
      <c r="V24">
        <v>1500809</v>
      </c>
    </row>
    <row r="25" spans="1:40">
      <c r="A25" t="s">
        <v>1891</v>
      </c>
      <c r="B25" s="3">
        <v>79</v>
      </c>
      <c r="C25">
        <v>1944</v>
      </c>
      <c r="D25">
        <v>11</v>
      </c>
      <c r="E25" t="s">
        <v>4362</v>
      </c>
      <c r="F25">
        <v>6</v>
      </c>
      <c r="G25">
        <v>2</v>
      </c>
      <c r="H25">
        <v>3</v>
      </c>
      <c r="I25" t="s">
        <v>4311</v>
      </c>
      <c r="J25" t="s">
        <v>2057</v>
      </c>
      <c r="K25">
        <v>702394</v>
      </c>
      <c r="L25">
        <v>390851</v>
      </c>
      <c r="M25" t="s">
        <v>3751</v>
      </c>
      <c r="N25">
        <v>100</v>
      </c>
      <c r="O25">
        <v>81629</v>
      </c>
      <c r="P25">
        <v>0.11621540047323867</v>
      </c>
      <c r="Q25" t="s">
        <v>2057</v>
      </c>
      <c r="R25">
        <v>100</v>
      </c>
      <c r="S25">
        <v>390851</v>
      </c>
      <c r="T25" t="s">
        <v>2058</v>
      </c>
      <c r="U25">
        <v>200</v>
      </c>
      <c r="V25">
        <v>309222</v>
      </c>
      <c r="W25" t="s">
        <v>2878</v>
      </c>
      <c r="X25">
        <v>328</v>
      </c>
      <c r="Y25">
        <v>1128</v>
      </c>
      <c r="Z25" t="s">
        <v>2059</v>
      </c>
      <c r="AA25">
        <v>328</v>
      </c>
      <c r="AB25">
        <v>519</v>
      </c>
      <c r="AC25" t="s">
        <v>2060</v>
      </c>
      <c r="AD25">
        <v>328</v>
      </c>
      <c r="AE25">
        <v>674</v>
      </c>
    </row>
    <row r="26" spans="1:40">
      <c r="A26" t="s">
        <v>1897</v>
      </c>
      <c r="B26" s="3">
        <v>79</v>
      </c>
      <c r="C26">
        <v>1944</v>
      </c>
      <c r="D26">
        <v>11</v>
      </c>
      <c r="E26" t="s">
        <v>4297</v>
      </c>
      <c r="F26">
        <v>6</v>
      </c>
      <c r="G26">
        <v>2</v>
      </c>
      <c r="H26">
        <v>3</v>
      </c>
      <c r="I26" t="s">
        <v>4311</v>
      </c>
      <c r="J26" t="s">
        <v>3195</v>
      </c>
      <c r="K26">
        <v>443235</v>
      </c>
      <c r="L26">
        <v>269095</v>
      </c>
      <c r="M26" t="s">
        <v>3752</v>
      </c>
      <c r="N26">
        <v>200</v>
      </c>
      <c r="O26">
        <v>-94955</v>
      </c>
      <c r="P26">
        <v>-0.21423172809006508</v>
      </c>
      <c r="Q26" t="s">
        <v>1865</v>
      </c>
      <c r="R26">
        <v>100</v>
      </c>
      <c r="S26">
        <v>174140</v>
      </c>
      <c r="T26" t="s">
        <v>3195</v>
      </c>
      <c r="U26">
        <v>200</v>
      </c>
      <c r="V26">
        <v>269095</v>
      </c>
    </row>
    <row r="27" spans="1:40">
      <c r="A27" t="s">
        <v>1872</v>
      </c>
      <c r="B27" s="3">
        <v>79</v>
      </c>
      <c r="C27">
        <v>1944</v>
      </c>
      <c r="D27">
        <v>11</v>
      </c>
      <c r="E27" t="s">
        <v>4261</v>
      </c>
      <c r="F27">
        <v>6</v>
      </c>
      <c r="G27">
        <v>2</v>
      </c>
      <c r="H27">
        <v>3</v>
      </c>
      <c r="I27" t="s">
        <v>4311</v>
      </c>
      <c r="J27" t="s">
        <v>2320</v>
      </c>
      <c r="K27">
        <v>3730392</v>
      </c>
      <c r="L27">
        <v>1864735</v>
      </c>
      <c r="M27" t="s">
        <v>3751</v>
      </c>
      <c r="N27">
        <v>100</v>
      </c>
      <c r="O27">
        <v>23792</v>
      </c>
      <c r="P27">
        <v>6.3778820027493091E-3</v>
      </c>
      <c r="Q27" t="s">
        <v>2320</v>
      </c>
      <c r="R27">
        <v>100</v>
      </c>
      <c r="S27">
        <v>1864735</v>
      </c>
      <c r="T27" t="s">
        <v>2013</v>
      </c>
      <c r="U27">
        <v>200</v>
      </c>
      <c r="V27">
        <v>1840943</v>
      </c>
      <c r="W27" t="s">
        <v>2014</v>
      </c>
      <c r="X27">
        <v>380</v>
      </c>
      <c r="Y27">
        <v>14126</v>
      </c>
      <c r="Z27" t="s">
        <v>2437</v>
      </c>
      <c r="AA27">
        <v>718</v>
      </c>
      <c r="AB27">
        <v>1989</v>
      </c>
      <c r="AC27" t="s">
        <v>2015</v>
      </c>
      <c r="AD27">
        <v>361</v>
      </c>
      <c r="AE27">
        <v>8599</v>
      </c>
    </row>
    <row r="28" spans="1:40">
      <c r="A28" t="s">
        <v>1888</v>
      </c>
      <c r="B28" s="3">
        <v>79</v>
      </c>
      <c r="C28">
        <v>1944</v>
      </c>
      <c r="D28">
        <v>11</v>
      </c>
      <c r="E28" t="s">
        <v>4399</v>
      </c>
      <c r="F28">
        <v>6</v>
      </c>
      <c r="G28">
        <v>2</v>
      </c>
      <c r="H28">
        <v>3</v>
      </c>
      <c r="I28" t="s">
        <v>4311</v>
      </c>
      <c r="J28" t="s">
        <v>2869</v>
      </c>
      <c r="K28">
        <v>101736</v>
      </c>
      <c r="L28">
        <v>94556</v>
      </c>
      <c r="M28" t="s">
        <v>3751</v>
      </c>
      <c r="N28">
        <v>100</v>
      </c>
      <c r="O28">
        <v>91342</v>
      </c>
      <c r="P28">
        <v>0.89783360855547689</v>
      </c>
      <c r="Q28" t="s">
        <v>2869</v>
      </c>
      <c r="R28">
        <v>100</v>
      </c>
      <c r="S28">
        <v>94556</v>
      </c>
      <c r="T28" t="s">
        <v>2048</v>
      </c>
      <c r="U28">
        <v>200</v>
      </c>
      <c r="V28">
        <v>3214</v>
      </c>
      <c r="W28" t="s">
        <v>2046</v>
      </c>
      <c r="X28">
        <v>330</v>
      </c>
      <c r="Y28">
        <v>3807</v>
      </c>
      <c r="Z28" t="s">
        <v>2047</v>
      </c>
      <c r="AA28">
        <v>9001</v>
      </c>
      <c r="AB28">
        <v>4</v>
      </c>
      <c r="AC28" t="s">
        <v>2049</v>
      </c>
      <c r="AD28">
        <v>361</v>
      </c>
      <c r="AE28">
        <v>141</v>
      </c>
      <c r="AF28" t="s">
        <v>2050</v>
      </c>
      <c r="AG28">
        <v>9002</v>
      </c>
      <c r="AH28">
        <v>11</v>
      </c>
      <c r="AI28" t="s">
        <v>2051</v>
      </c>
      <c r="AJ28">
        <v>9003</v>
      </c>
      <c r="AK28">
        <v>1</v>
      </c>
      <c r="AL28" t="s">
        <v>2052</v>
      </c>
      <c r="AM28">
        <v>9004</v>
      </c>
      <c r="AN28">
        <v>2</v>
      </c>
    </row>
    <row r="29" spans="1:40">
      <c r="A29" t="s">
        <v>1881</v>
      </c>
      <c r="B29" s="3">
        <v>79</v>
      </c>
      <c r="C29">
        <v>1944</v>
      </c>
      <c r="D29">
        <v>11</v>
      </c>
      <c r="E29" t="s">
        <v>4559</v>
      </c>
      <c r="F29">
        <v>6</v>
      </c>
      <c r="G29">
        <v>2</v>
      </c>
      <c r="H29">
        <v>3</v>
      </c>
      <c r="I29" t="s">
        <v>4311</v>
      </c>
      <c r="J29" t="s">
        <v>2035</v>
      </c>
      <c r="K29">
        <v>227447</v>
      </c>
      <c r="L29">
        <v>145248</v>
      </c>
      <c r="M29" t="s">
        <v>3752</v>
      </c>
      <c r="N29">
        <v>200</v>
      </c>
      <c r="O29">
        <v>-63049</v>
      </c>
      <c r="P29">
        <v>-0.27720304070838481</v>
      </c>
      <c r="Q29" t="s">
        <v>2036</v>
      </c>
      <c r="R29">
        <v>100</v>
      </c>
      <c r="S29">
        <v>82199</v>
      </c>
      <c r="T29" t="s">
        <v>2035</v>
      </c>
      <c r="U29">
        <v>200</v>
      </c>
      <c r="V29">
        <v>145248</v>
      </c>
    </row>
    <row r="30" spans="1:40">
      <c r="A30" t="s">
        <v>1895</v>
      </c>
      <c r="B30" s="3">
        <v>79</v>
      </c>
      <c r="C30">
        <v>1944</v>
      </c>
      <c r="D30">
        <v>11</v>
      </c>
      <c r="E30" t="s">
        <v>4174</v>
      </c>
      <c r="F30">
        <v>6</v>
      </c>
      <c r="G30">
        <v>2</v>
      </c>
      <c r="H30">
        <v>3</v>
      </c>
      <c r="I30" t="s">
        <v>4311</v>
      </c>
      <c r="J30" t="s">
        <v>2165</v>
      </c>
      <c r="K30">
        <v>248280</v>
      </c>
      <c r="L30">
        <v>148748</v>
      </c>
      <c r="M30" t="s">
        <v>3751</v>
      </c>
      <c r="N30">
        <v>100</v>
      </c>
      <c r="O30">
        <v>49216</v>
      </c>
      <c r="P30">
        <v>0.19822780731432255</v>
      </c>
      <c r="Q30" t="s">
        <v>2165</v>
      </c>
      <c r="R30">
        <v>100</v>
      </c>
      <c r="S30">
        <v>148748</v>
      </c>
      <c r="T30" t="s">
        <v>2063</v>
      </c>
      <c r="U30">
        <v>200</v>
      </c>
      <c r="V30">
        <v>99532</v>
      </c>
    </row>
    <row r="31" spans="1:40">
      <c r="A31" t="s">
        <v>1870</v>
      </c>
      <c r="B31" s="3">
        <v>79</v>
      </c>
      <c r="C31">
        <v>1944</v>
      </c>
      <c r="D31">
        <v>11</v>
      </c>
      <c r="E31" t="s">
        <v>4320</v>
      </c>
      <c r="F31">
        <v>6</v>
      </c>
      <c r="G31">
        <v>2</v>
      </c>
      <c r="H31">
        <v>3</v>
      </c>
      <c r="I31" t="s">
        <v>4311</v>
      </c>
      <c r="J31" t="s">
        <v>2010</v>
      </c>
      <c r="K31">
        <v>123248</v>
      </c>
      <c r="L31">
        <v>81094</v>
      </c>
      <c r="M31" t="s">
        <v>3752</v>
      </c>
      <c r="N31">
        <v>200</v>
      </c>
      <c r="O31">
        <v>-38958</v>
      </c>
      <c r="P31">
        <v>-0.31609437881344932</v>
      </c>
      <c r="Q31" t="s">
        <v>2009</v>
      </c>
      <c r="R31">
        <v>100</v>
      </c>
      <c r="S31">
        <v>42136</v>
      </c>
      <c r="T31" t="s">
        <v>2010</v>
      </c>
      <c r="U31">
        <v>200</v>
      </c>
      <c r="V31">
        <v>81094</v>
      </c>
      <c r="X31">
        <v>9999</v>
      </c>
      <c r="Y31">
        <v>18</v>
      </c>
    </row>
    <row r="32" spans="1:40">
      <c r="A32" t="s">
        <v>1898</v>
      </c>
      <c r="B32" s="3">
        <v>79</v>
      </c>
      <c r="C32">
        <v>1944</v>
      </c>
      <c r="D32">
        <v>11</v>
      </c>
      <c r="E32" t="s">
        <v>4301</v>
      </c>
      <c r="F32">
        <v>6</v>
      </c>
      <c r="G32">
        <v>2</v>
      </c>
      <c r="H32">
        <v>3</v>
      </c>
      <c r="I32" t="s">
        <v>4311</v>
      </c>
      <c r="J32" t="s">
        <v>3650</v>
      </c>
      <c r="K32">
        <v>819879</v>
      </c>
      <c r="L32">
        <v>452013</v>
      </c>
      <c r="M32" t="s">
        <v>3751</v>
      </c>
      <c r="N32">
        <v>100</v>
      </c>
      <c r="O32">
        <v>87657</v>
      </c>
      <c r="P32">
        <v>0.10691455690412853</v>
      </c>
      <c r="Q32" t="s">
        <v>3650</v>
      </c>
      <c r="R32">
        <v>100</v>
      </c>
      <c r="S32">
        <v>452013</v>
      </c>
      <c r="T32" t="s">
        <v>2275</v>
      </c>
      <c r="U32">
        <v>200</v>
      </c>
      <c r="V32">
        <v>364356</v>
      </c>
      <c r="W32" t="s">
        <v>1866</v>
      </c>
      <c r="X32">
        <v>361</v>
      </c>
      <c r="Y32">
        <v>1598</v>
      </c>
      <c r="Z32" t="s">
        <v>1867</v>
      </c>
      <c r="AA32">
        <v>380</v>
      </c>
      <c r="AB32">
        <v>1912</v>
      </c>
    </row>
    <row r="33" spans="1:31">
      <c r="A33" t="s">
        <v>1876</v>
      </c>
      <c r="B33" s="3">
        <v>79</v>
      </c>
      <c r="C33">
        <v>1944</v>
      </c>
      <c r="D33">
        <v>11</v>
      </c>
      <c r="E33" t="s">
        <v>4284</v>
      </c>
      <c r="F33">
        <v>6</v>
      </c>
      <c r="G33">
        <v>2</v>
      </c>
      <c r="H33">
        <v>3</v>
      </c>
      <c r="I33" t="s">
        <v>4311</v>
      </c>
      <c r="J33" t="s">
        <v>3053</v>
      </c>
      <c r="K33">
        <v>1256374</v>
      </c>
      <c r="L33">
        <v>634513</v>
      </c>
      <c r="M33" t="s">
        <v>3752</v>
      </c>
      <c r="N33">
        <v>200</v>
      </c>
      <c r="O33">
        <v>-97369</v>
      </c>
      <c r="P33">
        <v>-7.7500011939120039E-2</v>
      </c>
      <c r="Q33" t="s">
        <v>2136</v>
      </c>
      <c r="R33">
        <v>100</v>
      </c>
      <c r="S33">
        <v>537144</v>
      </c>
      <c r="T33" t="s">
        <v>3053</v>
      </c>
      <c r="U33">
        <v>200</v>
      </c>
      <c r="V33">
        <v>634513</v>
      </c>
      <c r="W33" t="s">
        <v>2219</v>
      </c>
      <c r="X33">
        <v>370</v>
      </c>
      <c r="Y33">
        <v>73089</v>
      </c>
      <c r="Z33" t="s">
        <v>2220</v>
      </c>
      <c r="AA33">
        <v>380</v>
      </c>
      <c r="AB33">
        <v>9964</v>
      </c>
      <c r="AC33" t="s">
        <v>3284</v>
      </c>
      <c r="AD33">
        <v>328</v>
      </c>
      <c r="AE33">
        <v>1664</v>
      </c>
    </row>
    <row r="34" spans="1:31">
      <c r="B34" s="3"/>
    </row>
  </sheetData>
  <sortState ref="A2:AZ34">
    <sortCondition ref="E2:E34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34"/>
  <sheetViews>
    <sheetView workbookViewId="0">
      <selection activeCell="F2" sqref="F2:I2"/>
    </sheetView>
  </sheetViews>
  <sheetFormatPr baseColWidth="10" defaultRowHeight="13"/>
  <sheetData>
    <row r="1" spans="1:52">
      <c r="A1" t="s">
        <v>4492</v>
      </c>
      <c r="B1" s="2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4500</v>
      </c>
      <c r="N1" t="s">
        <v>3872</v>
      </c>
      <c r="O1" t="s">
        <v>4470</v>
      </c>
      <c r="P1" t="s">
        <v>4471</v>
      </c>
      <c r="Q1" t="s">
        <v>4472</v>
      </c>
      <c r="R1" t="s">
        <v>4473</v>
      </c>
      <c r="S1" t="s">
        <v>4474</v>
      </c>
      <c r="T1" t="s">
        <v>4475</v>
      </c>
      <c r="U1" t="s">
        <v>4476</v>
      </c>
      <c r="V1" t="s">
        <v>4477</v>
      </c>
      <c r="W1" t="s">
        <v>4504</v>
      </c>
      <c r="X1" t="s">
        <v>4505</v>
      </c>
      <c r="Y1" t="s">
        <v>4506</v>
      </c>
      <c r="Z1" t="s">
        <v>4507</v>
      </c>
      <c r="AA1" t="s">
        <v>4508</v>
      </c>
      <c r="AB1" t="s">
        <v>4509</v>
      </c>
      <c r="AC1" t="s">
        <v>4510</v>
      </c>
      <c r="AD1" t="s">
        <v>4511</v>
      </c>
      <c r="AE1" t="s">
        <v>4512</v>
      </c>
      <c r="AF1" t="s">
        <v>4410</v>
      </c>
      <c r="AG1" t="s">
        <v>4411</v>
      </c>
      <c r="AH1" t="s">
        <v>4412</v>
      </c>
      <c r="AI1" t="s">
        <v>4413</v>
      </c>
      <c r="AJ1" t="s">
        <v>4414</v>
      </c>
      <c r="AK1" t="s">
        <v>4415</v>
      </c>
      <c r="AL1" t="s">
        <v>4416</v>
      </c>
      <c r="AM1" t="s">
        <v>4417</v>
      </c>
      <c r="AN1" t="s">
        <v>4418</v>
      </c>
      <c r="AO1" t="s">
        <v>4444</v>
      </c>
      <c r="AP1" t="s">
        <v>4445</v>
      </c>
      <c r="AQ1" t="s">
        <v>4446</v>
      </c>
      <c r="AR1" t="s">
        <v>4447</v>
      </c>
      <c r="AS1" t="s">
        <v>4448</v>
      </c>
      <c r="AT1" t="s">
        <v>4449</v>
      </c>
      <c r="AU1" t="s">
        <v>4450</v>
      </c>
      <c r="AV1" t="s">
        <v>4451</v>
      </c>
      <c r="AW1" t="s">
        <v>4465</v>
      </c>
      <c r="AX1" t="s">
        <v>4466</v>
      </c>
      <c r="AY1" t="s">
        <v>4467</v>
      </c>
      <c r="AZ1" t="s">
        <v>4468</v>
      </c>
    </row>
    <row r="2" spans="1:52">
      <c r="A2" t="s">
        <v>2196</v>
      </c>
      <c r="B2" s="3">
        <v>80</v>
      </c>
      <c r="C2">
        <v>1946</v>
      </c>
      <c r="D2">
        <v>11</v>
      </c>
      <c r="E2" t="s">
        <v>4153</v>
      </c>
      <c r="F2">
        <v>4</v>
      </c>
      <c r="G2">
        <v>2</v>
      </c>
      <c r="H2">
        <v>1</v>
      </c>
      <c r="I2" t="s">
        <v>4311</v>
      </c>
      <c r="J2" t="str">
        <f t="shared" ref="J2:J33" si="0">IF(S2&gt;V2,Q2,IF(V2&gt;Y2,T2, W2))</f>
        <v>MCFARLAND, ERNEST W</v>
      </c>
      <c r="K2">
        <f t="shared" ref="K2:K33" si="1">(S2+V2+Y2+AB2+AE2+AH2+AK2+AN2+AQ2+AT2+AW2)</f>
        <v>116239</v>
      </c>
      <c r="L2">
        <f t="shared" ref="L2:L33" si="2">IF(S2&gt;V2, S2, IF(V2&gt;Y2, V2, Y2))</f>
        <v>80415</v>
      </c>
      <c r="M2" t="s">
        <v>3751</v>
      </c>
      <c r="N2">
        <f t="shared" ref="N2:N33" si="3">IF(S2&gt;V2, R2, IF(V2&gt;Y2, U2, X2))</f>
        <v>100</v>
      </c>
      <c r="O2">
        <f t="shared" ref="O2:O33" si="4">S2-V2</f>
        <v>45393</v>
      </c>
      <c r="P2">
        <f t="shared" ref="P2:P33" si="5">O2/K2</f>
        <v>0.39051437125233357</v>
      </c>
      <c r="Q2" t="s">
        <v>2853</v>
      </c>
      <c r="R2">
        <v>100</v>
      </c>
      <c r="S2">
        <v>80415</v>
      </c>
      <c r="T2" t="s">
        <v>2160</v>
      </c>
      <c r="U2">
        <v>200</v>
      </c>
      <c r="V2">
        <v>35022</v>
      </c>
      <c r="W2" t="s">
        <v>1967</v>
      </c>
      <c r="X2">
        <v>543</v>
      </c>
      <c r="Y2">
        <v>802</v>
      </c>
    </row>
    <row r="3" spans="1:52">
      <c r="A3" t="s">
        <v>2202</v>
      </c>
      <c r="B3" s="3">
        <v>80</v>
      </c>
      <c r="C3">
        <v>1946</v>
      </c>
      <c r="D3">
        <v>11</v>
      </c>
      <c r="E3" t="s">
        <v>4291</v>
      </c>
      <c r="F3">
        <v>4</v>
      </c>
      <c r="G3">
        <v>2</v>
      </c>
      <c r="H3">
        <v>1</v>
      </c>
      <c r="I3" t="s">
        <v>4311</v>
      </c>
      <c r="J3" t="str">
        <f t="shared" si="0"/>
        <v>KNOWLAND, WILLIAM F</v>
      </c>
      <c r="K3">
        <f t="shared" si="1"/>
        <v>2639465</v>
      </c>
      <c r="L3">
        <f t="shared" si="2"/>
        <v>1428067</v>
      </c>
      <c r="M3" t="s">
        <v>3752</v>
      </c>
      <c r="N3">
        <f t="shared" si="3"/>
        <v>200</v>
      </c>
      <c r="O3">
        <f t="shared" si="4"/>
        <v>-260906</v>
      </c>
      <c r="P3">
        <f t="shared" si="5"/>
        <v>-9.8848062012566934E-2</v>
      </c>
      <c r="Q3" t="s">
        <v>1973</v>
      </c>
      <c r="R3">
        <v>100</v>
      </c>
      <c r="S3">
        <v>1167161</v>
      </c>
      <c r="T3" t="s">
        <v>2272</v>
      </c>
      <c r="U3">
        <v>200</v>
      </c>
      <c r="V3">
        <v>1428067</v>
      </c>
      <c r="W3" t="s">
        <v>1974</v>
      </c>
      <c r="X3">
        <v>361</v>
      </c>
      <c r="Y3">
        <v>42683</v>
      </c>
      <c r="Z3" t="s">
        <v>1975</v>
      </c>
      <c r="AA3">
        <v>9001</v>
      </c>
      <c r="AB3">
        <v>156</v>
      </c>
      <c r="AD3">
        <v>9999</v>
      </c>
      <c r="AE3">
        <v>1398</v>
      </c>
    </row>
    <row r="4" spans="1:52">
      <c r="A4" t="s">
        <v>1979</v>
      </c>
      <c r="B4" s="3">
        <v>80</v>
      </c>
      <c r="C4">
        <v>1946</v>
      </c>
      <c r="D4">
        <v>11</v>
      </c>
      <c r="E4" t="s">
        <v>4310</v>
      </c>
      <c r="F4">
        <v>4</v>
      </c>
      <c r="G4">
        <v>2</v>
      </c>
      <c r="H4">
        <v>1</v>
      </c>
      <c r="I4" t="s">
        <v>4311</v>
      </c>
      <c r="J4" t="str">
        <f t="shared" si="0"/>
        <v>BALDWIN, RAYMOND E</v>
      </c>
      <c r="K4">
        <f t="shared" si="1"/>
        <v>679765</v>
      </c>
      <c r="L4">
        <f t="shared" si="2"/>
        <v>381328</v>
      </c>
      <c r="M4" t="s">
        <v>3752</v>
      </c>
      <c r="N4">
        <f t="shared" si="3"/>
        <v>200</v>
      </c>
      <c r="O4">
        <f t="shared" si="4"/>
        <v>-104904</v>
      </c>
      <c r="P4">
        <f t="shared" si="5"/>
        <v>-0.15432392076673557</v>
      </c>
      <c r="Q4" t="s">
        <v>2112</v>
      </c>
      <c r="R4">
        <v>100</v>
      </c>
      <c r="S4">
        <v>276424</v>
      </c>
      <c r="T4" t="s">
        <v>2111</v>
      </c>
      <c r="U4">
        <v>200</v>
      </c>
      <c r="V4">
        <v>381328</v>
      </c>
      <c r="W4" t="s">
        <v>2113</v>
      </c>
      <c r="X4">
        <v>380</v>
      </c>
      <c r="Y4">
        <v>22013</v>
      </c>
    </row>
    <row r="5" spans="1:52">
      <c r="A5" t="s">
        <v>1984</v>
      </c>
      <c r="B5" s="3">
        <v>80</v>
      </c>
      <c r="C5">
        <v>1946</v>
      </c>
      <c r="D5">
        <v>11</v>
      </c>
      <c r="E5" t="s">
        <v>4227</v>
      </c>
      <c r="F5">
        <v>4</v>
      </c>
      <c r="G5">
        <v>2</v>
      </c>
      <c r="H5">
        <v>1</v>
      </c>
      <c r="I5" t="s">
        <v>4311</v>
      </c>
      <c r="J5" t="str">
        <f t="shared" si="0"/>
        <v>WILLIAMS, JOHN J</v>
      </c>
      <c r="K5">
        <f t="shared" si="1"/>
        <v>113513</v>
      </c>
      <c r="L5">
        <f t="shared" si="2"/>
        <v>62603</v>
      </c>
      <c r="M5" t="s">
        <v>3752</v>
      </c>
      <c r="N5">
        <f t="shared" si="3"/>
        <v>200</v>
      </c>
      <c r="O5">
        <f t="shared" si="4"/>
        <v>-11693</v>
      </c>
      <c r="P5">
        <f t="shared" si="5"/>
        <v>-0.10301022790341194</v>
      </c>
      <c r="Q5" t="s">
        <v>3267</v>
      </c>
      <c r="R5">
        <v>100</v>
      </c>
      <c r="S5">
        <v>50910</v>
      </c>
      <c r="T5" t="s">
        <v>2942</v>
      </c>
      <c r="U5">
        <v>200</v>
      </c>
      <c r="V5">
        <v>62603</v>
      </c>
    </row>
    <row r="6" spans="1:52">
      <c r="A6" t="s">
        <v>1997</v>
      </c>
      <c r="B6" s="3">
        <v>80</v>
      </c>
      <c r="C6">
        <v>1946</v>
      </c>
      <c r="D6">
        <v>11</v>
      </c>
      <c r="E6" t="s">
        <v>4381</v>
      </c>
      <c r="F6">
        <v>4</v>
      </c>
      <c r="G6">
        <v>2</v>
      </c>
      <c r="H6">
        <v>1</v>
      </c>
      <c r="I6" t="s">
        <v>4311</v>
      </c>
      <c r="J6" t="str">
        <f t="shared" si="0"/>
        <v>HOLLAND, SPESSARD L</v>
      </c>
      <c r="K6">
        <f t="shared" si="1"/>
        <v>198645</v>
      </c>
      <c r="L6">
        <f t="shared" si="2"/>
        <v>156232</v>
      </c>
      <c r="M6" t="s">
        <v>3751</v>
      </c>
      <c r="N6">
        <f t="shared" si="3"/>
        <v>100</v>
      </c>
      <c r="O6">
        <f t="shared" si="4"/>
        <v>113819</v>
      </c>
      <c r="P6">
        <f t="shared" si="5"/>
        <v>0.57297691862367539</v>
      </c>
      <c r="Q6" t="s">
        <v>2794</v>
      </c>
      <c r="R6">
        <v>100</v>
      </c>
      <c r="S6">
        <v>156232</v>
      </c>
      <c r="T6" t="s">
        <v>2150</v>
      </c>
      <c r="U6">
        <v>200</v>
      </c>
      <c r="V6">
        <v>42413</v>
      </c>
    </row>
    <row r="7" spans="1:52">
      <c r="A7" t="s">
        <v>1988</v>
      </c>
      <c r="B7" s="3">
        <v>80</v>
      </c>
      <c r="C7">
        <v>1946</v>
      </c>
      <c r="D7">
        <v>11</v>
      </c>
      <c r="E7" t="s">
        <v>4276</v>
      </c>
      <c r="F7">
        <v>4</v>
      </c>
      <c r="G7">
        <v>2</v>
      </c>
      <c r="H7">
        <v>1</v>
      </c>
      <c r="I7" t="s">
        <v>4311</v>
      </c>
      <c r="J7" t="str">
        <f t="shared" si="0"/>
        <v>JENNER, WILLIAM E</v>
      </c>
      <c r="K7">
        <f t="shared" si="1"/>
        <v>1347434</v>
      </c>
      <c r="L7">
        <f t="shared" si="2"/>
        <v>739809</v>
      </c>
      <c r="M7" t="s">
        <v>3752</v>
      </c>
      <c r="N7">
        <f t="shared" si="3"/>
        <v>200</v>
      </c>
      <c r="O7">
        <f t="shared" si="4"/>
        <v>-155521</v>
      </c>
      <c r="P7">
        <f t="shared" si="5"/>
        <v>-0.11542012447362913</v>
      </c>
      <c r="Q7" t="s">
        <v>2127</v>
      </c>
      <c r="R7">
        <v>100</v>
      </c>
      <c r="S7">
        <v>584288</v>
      </c>
      <c r="T7" t="s">
        <v>2439</v>
      </c>
      <c r="U7">
        <v>200</v>
      </c>
      <c r="V7">
        <v>739809</v>
      </c>
      <c r="W7" t="s">
        <v>2128</v>
      </c>
      <c r="X7">
        <v>361</v>
      </c>
      <c r="Y7">
        <v>21008</v>
      </c>
      <c r="Z7" t="s">
        <v>2442</v>
      </c>
      <c r="AA7">
        <v>505</v>
      </c>
      <c r="AB7">
        <v>1523</v>
      </c>
      <c r="AC7" t="s">
        <v>2129</v>
      </c>
      <c r="AD7">
        <v>543</v>
      </c>
      <c r="AE7">
        <v>806</v>
      </c>
    </row>
    <row r="8" spans="1:52">
      <c r="A8" t="s">
        <v>1981</v>
      </c>
      <c r="B8" s="3">
        <v>80</v>
      </c>
      <c r="C8">
        <v>1946</v>
      </c>
      <c r="D8">
        <v>11</v>
      </c>
      <c r="E8" t="s">
        <v>4127</v>
      </c>
      <c r="F8">
        <v>4</v>
      </c>
      <c r="G8">
        <v>2</v>
      </c>
      <c r="H8">
        <v>1</v>
      </c>
      <c r="I8" t="s">
        <v>4311</v>
      </c>
      <c r="J8" t="str">
        <f t="shared" si="0"/>
        <v>LODGE, HENRY CABOT JR</v>
      </c>
      <c r="K8">
        <f t="shared" si="1"/>
        <v>1662063</v>
      </c>
      <c r="L8">
        <f t="shared" si="2"/>
        <v>989736</v>
      </c>
      <c r="M8" t="s">
        <v>3752</v>
      </c>
      <c r="N8">
        <f t="shared" si="3"/>
        <v>200</v>
      </c>
      <c r="O8">
        <f t="shared" si="4"/>
        <v>-329536</v>
      </c>
      <c r="P8">
        <f t="shared" si="5"/>
        <v>-0.19826925934817152</v>
      </c>
      <c r="Q8" t="s">
        <v>2116</v>
      </c>
      <c r="R8">
        <v>100</v>
      </c>
      <c r="S8">
        <v>660200</v>
      </c>
      <c r="T8" t="s">
        <v>2420</v>
      </c>
      <c r="U8">
        <v>200</v>
      </c>
      <c r="V8">
        <v>989736</v>
      </c>
      <c r="W8" t="s">
        <v>2208</v>
      </c>
      <c r="X8">
        <v>505</v>
      </c>
      <c r="Y8">
        <v>9221</v>
      </c>
      <c r="Z8" t="s">
        <v>3429</v>
      </c>
      <c r="AA8">
        <v>361</v>
      </c>
      <c r="AB8">
        <v>2898</v>
      </c>
      <c r="AD8">
        <v>9999</v>
      </c>
      <c r="AE8">
        <v>8</v>
      </c>
    </row>
    <row r="9" spans="1:52">
      <c r="A9" t="s">
        <v>2193</v>
      </c>
      <c r="B9" s="3">
        <v>80</v>
      </c>
      <c r="C9">
        <v>1946</v>
      </c>
      <c r="D9">
        <v>11</v>
      </c>
      <c r="E9" t="s">
        <v>4190</v>
      </c>
      <c r="F9">
        <v>4</v>
      </c>
      <c r="G9">
        <v>2</v>
      </c>
      <c r="H9">
        <v>1</v>
      </c>
      <c r="I9" t="s">
        <v>4311</v>
      </c>
      <c r="J9" t="str">
        <f t="shared" si="0"/>
        <v>OCONOR, HERBERT R</v>
      </c>
      <c r="K9">
        <f t="shared" si="1"/>
        <v>457938</v>
      </c>
      <c r="L9">
        <f t="shared" si="2"/>
        <v>229776</v>
      </c>
      <c r="M9" t="s">
        <v>3751</v>
      </c>
      <c r="N9">
        <f t="shared" si="3"/>
        <v>100</v>
      </c>
      <c r="O9">
        <f t="shared" si="4"/>
        <v>1614</v>
      </c>
      <c r="P9">
        <f t="shared" si="5"/>
        <v>3.5244945822360233E-3</v>
      </c>
      <c r="Q9" t="s">
        <v>2154</v>
      </c>
      <c r="R9">
        <v>100</v>
      </c>
      <c r="S9">
        <v>229776</v>
      </c>
      <c r="T9" t="s">
        <v>2155</v>
      </c>
      <c r="U9">
        <v>200</v>
      </c>
      <c r="V9">
        <v>228162</v>
      </c>
    </row>
    <row r="10" spans="1:52">
      <c r="A10" t="s">
        <v>1980</v>
      </c>
      <c r="B10" s="3">
        <v>80</v>
      </c>
      <c r="C10">
        <v>1946</v>
      </c>
      <c r="D10">
        <v>11</v>
      </c>
      <c r="E10" t="s">
        <v>4338</v>
      </c>
      <c r="F10">
        <v>4</v>
      </c>
      <c r="G10">
        <v>2</v>
      </c>
      <c r="H10">
        <v>1</v>
      </c>
      <c r="I10" t="s">
        <v>4311</v>
      </c>
      <c r="J10" t="str">
        <f t="shared" si="0"/>
        <v>BREWSTER, RALPH O</v>
      </c>
      <c r="K10">
        <f t="shared" si="1"/>
        <v>175014</v>
      </c>
      <c r="L10">
        <f t="shared" si="2"/>
        <v>111215</v>
      </c>
      <c r="M10" t="s">
        <v>3752</v>
      </c>
      <c r="N10">
        <f t="shared" si="3"/>
        <v>200</v>
      </c>
      <c r="O10">
        <f t="shared" si="4"/>
        <v>-47416</v>
      </c>
      <c r="P10">
        <f t="shared" si="5"/>
        <v>-0.27092689727678926</v>
      </c>
      <c r="Q10" t="s">
        <v>2115</v>
      </c>
      <c r="R10">
        <v>100</v>
      </c>
      <c r="S10">
        <v>63799</v>
      </c>
      <c r="T10" t="s">
        <v>2114</v>
      </c>
      <c r="U10">
        <v>200</v>
      </c>
      <c r="V10">
        <v>111215</v>
      </c>
    </row>
    <row r="11" spans="1:52">
      <c r="A11" t="s">
        <v>1989</v>
      </c>
      <c r="B11" s="3">
        <v>80</v>
      </c>
      <c r="C11">
        <v>1946</v>
      </c>
      <c r="D11">
        <v>11</v>
      </c>
      <c r="E11" t="s">
        <v>4142</v>
      </c>
      <c r="F11">
        <v>4</v>
      </c>
      <c r="G11">
        <v>2</v>
      </c>
      <c r="H11">
        <v>1</v>
      </c>
      <c r="I11" t="s">
        <v>4311</v>
      </c>
      <c r="J11" t="str">
        <f t="shared" si="0"/>
        <v>VANDENBERG, ARTHUR H</v>
      </c>
      <c r="K11">
        <f t="shared" si="1"/>
        <v>1618720</v>
      </c>
      <c r="L11">
        <f t="shared" si="2"/>
        <v>1085570</v>
      </c>
      <c r="M11" t="s">
        <v>3752</v>
      </c>
      <c r="N11">
        <f t="shared" si="3"/>
        <v>200</v>
      </c>
      <c r="O11">
        <f t="shared" si="4"/>
        <v>-567647</v>
      </c>
      <c r="P11">
        <f t="shared" si="5"/>
        <v>-0.35067646041316597</v>
      </c>
      <c r="Q11" t="s">
        <v>2131</v>
      </c>
      <c r="R11">
        <v>100</v>
      </c>
      <c r="S11">
        <v>517923</v>
      </c>
      <c r="T11" t="s">
        <v>2130</v>
      </c>
      <c r="U11">
        <v>200</v>
      </c>
      <c r="V11">
        <v>1085570</v>
      </c>
      <c r="W11" t="s">
        <v>2132</v>
      </c>
      <c r="X11">
        <v>361</v>
      </c>
      <c r="Y11">
        <v>8109</v>
      </c>
      <c r="Z11" t="s">
        <v>2432</v>
      </c>
      <c r="AA11">
        <v>505</v>
      </c>
      <c r="AB11">
        <v>4572</v>
      </c>
      <c r="AC11" t="s">
        <v>2133</v>
      </c>
      <c r="AD11">
        <v>543</v>
      </c>
      <c r="AE11">
        <v>2546</v>
      </c>
    </row>
    <row r="12" spans="1:52">
      <c r="A12" t="s">
        <v>1992</v>
      </c>
      <c r="B12" s="3">
        <v>80</v>
      </c>
      <c r="C12">
        <v>1946</v>
      </c>
      <c r="D12">
        <v>11</v>
      </c>
      <c r="E12" t="s">
        <v>4093</v>
      </c>
      <c r="F12">
        <v>4</v>
      </c>
      <c r="G12">
        <v>2</v>
      </c>
      <c r="H12">
        <v>1</v>
      </c>
      <c r="I12" t="s">
        <v>4311</v>
      </c>
      <c r="J12" t="str">
        <f t="shared" si="0"/>
        <v>THYE, EDWARD J</v>
      </c>
      <c r="K12">
        <f t="shared" si="1"/>
        <v>878731</v>
      </c>
      <c r="L12">
        <f t="shared" si="2"/>
        <v>517775</v>
      </c>
      <c r="M12" t="s">
        <v>3752</v>
      </c>
      <c r="N12">
        <f t="shared" si="3"/>
        <v>200</v>
      </c>
      <c r="O12">
        <f t="shared" si="4"/>
        <v>-168255</v>
      </c>
      <c r="P12">
        <f t="shared" si="5"/>
        <v>-0.19147497925986451</v>
      </c>
      <c r="Q12" t="s">
        <v>2137</v>
      </c>
      <c r="R12">
        <v>809</v>
      </c>
      <c r="S12">
        <v>349520</v>
      </c>
      <c r="T12" t="s">
        <v>2628</v>
      </c>
      <c r="U12">
        <v>200</v>
      </c>
      <c r="V12">
        <v>517775</v>
      </c>
      <c r="W12" t="s">
        <v>2138</v>
      </c>
      <c r="X12">
        <v>890</v>
      </c>
      <c r="Y12">
        <v>11421</v>
      </c>
      <c r="Z12" t="s">
        <v>2139</v>
      </c>
      <c r="AA12">
        <v>9001</v>
      </c>
      <c r="AB12">
        <v>15</v>
      </c>
    </row>
    <row r="13" spans="1:52">
      <c r="A13" t="s">
        <v>1993</v>
      </c>
      <c r="B13" s="3">
        <v>80</v>
      </c>
      <c r="C13">
        <v>1946</v>
      </c>
      <c r="D13">
        <v>11</v>
      </c>
      <c r="E13" t="s">
        <v>4550</v>
      </c>
      <c r="F13">
        <v>4</v>
      </c>
      <c r="G13">
        <v>2</v>
      </c>
      <c r="H13">
        <v>1</v>
      </c>
      <c r="I13" t="s">
        <v>4311</v>
      </c>
      <c r="J13" t="str">
        <f t="shared" si="0"/>
        <v>KEM, JAMES P</v>
      </c>
      <c r="K13">
        <f t="shared" si="1"/>
        <v>1086241</v>
      </c>
      <c r="L13">
        <f t="shared" si="2"/>
        <v>572556</v>
      </c>
      <c r="M13" t="s">
        <v>3752</v>
      </c>
      <c r="N13">
        <f t="shared" si="3"/>
        <v>200</v>
      </c>
      <c r="O13">
        <f t="shared" si="4"/>
        <v>-61012</v>
      </c>
      <c r="P13">
        <f t="shared" si="5"/>
        <v>-5.6168014280440527E-2</v>
      </c>
      <c r="Q13" t="s">
        <v>2140</v>
      </c>
      <c r="R13">
        <v>100</v>
      </c>
      <c r="S13">
        <v>511544</v>
      </c>
      <c r="T13" t="s">
        <v>2452</v>
      </c>
      <c r="U13">
        <v>200</v>
      </c>
      <c r="V13">
        <v>572556</v>
      </c>
      <c r="W13" t="s">
        <v>2141</v>
      </c>
      <c r="X13">
        <v>380</v>
      </c>
      <c r="Y13">
        <v>887</v>
      </c>
      <c r="Z13" t="s">
        <v>2142</v>
      </c>
      <c r="AA13">
        <v>361</v>
      </c>
      <c r="AB13">
        <v>979</v>
      </c>
      <c r="AC13" t="s">
        <v>2143</v>
      </c>
      <c r="AD13">
        <v>505</v>
      </c>
      <c r="AE13">
        <v>275</v>
      </c>
    </row>
    <row r="14" spans="1:52">
      <c r="A14" t="s">
        <v>1998</v>
      </c>
      <c r="B14" s="3">
        <v>80</v>
      </c>
      <c r="C14">
        <v>1946</v>
      </c>
      <c r="D14">
        <v>11</v>
      </c>
      <c r="E14" t="s">
        <v>3962</v>
      </c>
      <c r="F14">
        <v>4</v>
      </c>
      <c r="G14">
        <v>2</v>
      </c>
      <c r="H14">
        <v>1</v>
      </c>
      <c r="I14" t="s">
        <v>4311</v>
      </c>
      <c r="J14" t="str">
        <f t="shared" si="0"/>
        <v>BILBO, THEODORE G</v>
      </c>
      <c r="K14">
        <f t="shared" si="1"/>
        <v>46747</v>
      </c>
      <c r="L14">
        <f t="shared" si="2"/>
        <v>46747</v>
      </c>
      <c r="M14" t="s">
        <v>3751</v>
      </c>
      <c r="N14">
        <f t="shared" si="3"/>
        <v>100</v>
      </c>
      <c r="O14">
        <f t="shared" si="4"/>
        <v>46747</v>
      </c>
      <c r="P14">
        <f t="shared" si="5"/>
        <v>1</v>
      </c>
      <c r="Q14" t="s">
        <v>2151</v>
      </c>
      <c r="R14">
        <v>100</v>
      </c>
      <c r="S14">
        <v>46747</v>
      </c>
    </row>
    <row r="15" spans="1:52">
      <c r="A15" t="s">
        <v>2197</v>
      </c>
      <c r="B15" s="3">
        <v>80</v>
      </c>
      <c r="C15">
        <v>1946</v>
      </c>
      <c r="D15">
        <v>11</v>
      </c>
      <c r="E15" t="s">
        <v>4197</v>
      </c>
      <c r="F15">
        <v>4</v>
      </c>
      <c r="G15">
        <v>2</v>
      </c>
      <c r="H15">
        <v>1</v>
      </c>
      <c r="I15" t="s">
        <v>4311</v>
      </c>
      <c r="J15" t="str">
        <f t="shared" si="0"/>
        <v>ECTON, ZALES N</v>
      </c>
      <c r="K15">
        <f t="shared" si="1"/>
        <v>190566</v>
      </c>
      <c r="L15">
        <f t="shared" si="2"/>
        <v>101901</v>
      </c>
      <c r="M15" t="s">
        <v>3752</v>
      </c>
      <c r="N15">
        <f t="shared" si="3"/>
        <v>200</v>
      </c>
      <c r="O15">
        <f t="shared" si="4"/>
        <v>-15425</v>
      </c>
      <c r="P15">
        <f t="shared" si="5"/>
        <v>-8.0943085335264425E-2</v>
      </c>
      <c r="Q15" t="s">
        <v>1968</v>
      </c>
      <c r="R15">
        <v>100</v>
      </c>
      <c r="S15">
        <v>86476</v>
      </c>
      <c r="T15" t="s">
        <v>2267</v>
      </c>
      <c r="U15">
        <v>200</v>
      </c>
      <c r="V15">
        <v>101901</v>
      </c>
      <c r="W15" t="s">
        <v>1969</v>
      </c>
      <c r="X15">
        <v>380</v>
      </c>
      <c r="Y15">
        <v>2189</v>
      </c>
    </row>
    <row r="16" spans="1:52">
      <c r="A16" t="s">
        <v>1995</v>
      </c>
      <c r="B16" s="3">
        <v>80</v>
      </c>
      <c r="C16">
        <v>1946</v>
      </c>
      <c r="D16">
        <v>11</v>
      </c>
      <c r="E16" t="s">
        <v>4554</v>
      </c>
      <c r="F16">
        <v>4</v>
      </c>
      <c r="G16">
        <v>2</v>
      </c>
      <c r="H16">
        <v>1</v>
      </c>
      <c r="I16" t="s">
        <v>4311</v>
      </c>
      <c r="J16" t="str">
        <f t="shared" si="0"/>
        <v>LANGER, WILLIAM</v>
      </c>
      <c r="K16">
        <f t="shared" si="1"/>
        <v>165382</v>
      </c>
      <c r="L16">
        <f t="shared" si="2"/>
        <v>88210</v>
      </c>
      <c r="M16" t="s">
        <v>3752</v>
      </c>
      <c r="N16">
        <f t="shared" si="3"/>
        <v>200</v>
      </c>
      <c r="O16">
        <f t="shared" si="4"/>
        <v>-49842</v>
      </c>
      <c r="P16">
        <f t="shared" si="5"/>
        <v>-0.3013749984883482</v>
      </c>
      <c r="Q16" t="s">
        <v>2145</v>
      </c>
      <c r="R16">
        <v>100</v>
      </c>
      <c r="S16">
        <v>38368</v>
      </c>
      <c r="T16" t="s">
        <v>2631</v>
      </c>
      <c r="U16">
        <v>200</v>
      </c>
      <c r="V16">
        <v>88210</v>
      </c>
      <c r="W16" t="s">
        <v>2146</v>
      </c>
      <c r="X16">
        <v>328</v>
      </c>
      <c r="Y16">
        <v>38804</v>
      </c>
    </row>
    <row r="17" spans="1:40">
      <c r="A17" t="s">
        <v>1994</v>
      </c>
      <c r="B17" s="3">
        <v>80</v>
      </c>
      <c r="C17">
        <v>1946</v>
      </c>
      <c r="D17">
        <v>11</v>
      </c>
      <c r="E17" t="s">
        <v>3953</v>
      </c>
      <c r="F17">
        <v>4</v>
      </c>
      <c r="G17">
        <v>2</v>
      </c>
      <c r="H17">
        <v>1</v>
      </c>
      <c r="I17" t="s">
        <v>4311</v>
      </c>
      <c r="J17" t="str">
        <f t="shared" si="0"/>
        <v>BUTLER, HUGH</v>
      </c>
      <c r="K17">
        <f t="shared" si="1"/>
        <v>382959</v>
      </c>
      <c r="L17">
        <f t="shared" si="2"/>
        <v>271208</v>
      </c>
      <c r="M17" t="s">
        <v>3752</v>
      </c>
      <c r="N17">
        <f t="shared" si="3"/>
        <v>200</v>
      </c>
      <c r="O17">
        <f t="shared" si="4"/>
        <v>-159457</v>
      </c>
      <c r="P17">
        <f t="shared" si="5"/>
        <v>-0.41638138808593089</v>
      </c>
      <c r="Q17" t="s">
        <v>2144</v>
      </c>
      <c r="R17">
        <v>100</v>
      </c>
      <c r="S17">
        <v>111751</v>
      </c>
      <c r="T17" t="s">
        <v>2457</v>
      </c>
      <c r="U17">
        <v>200</v>
      </c>
      <c r="V17">
        <v>271208</v>
      </c>
    </row>
    <row r="18" spans="1:40">
      <c r="A18" t="s">
        <v>1985</v>
      </c>
      <c r="B18" s="3">
        <v>80</v>
      </c>
      <c r="C18">
        <v>1946</v>
      </c>
      <c r="D18">
        <v>11</v>
      </c>
      <c r="E18" t="s">
        <v>4132</v>
      </c>
      <c r="F18">
        <v>4</v>
      </c>
      <c r="G18">
        <v>2</v>
      </c>
      <c r="H18">
        <v>1</v>
      </c>
      <c r="I18" t="s">
        <v>4311</v>
      </c>
      <c r="J18" t="str">
        <f t="shared" si="0"/>
        <v>SMITH, H ALEXANDER</v>
      </c>
      <c r="K18">
        <f t="shared" si="1"/>
        <v>1367155</v>
      </c>
      <c r="L18">
        <f t="shared" si="2"/>
        <v>799808</v>
      </c>
      <c r="M18" t="s">
        <v>3752</v>
      </c>
      <c r="N18">
        <f t="shared" si="3"/>
        <v>200</v>
      </c>
      <c r="O18">
        <f t="shared" si="4"/>
        <v>-251350</v>
      </c>
      <c r="P18">
        <f t="shared" si="5"/>
        <v>-0.18384894178055891</v>
      </c>
      <c r="Q18" t="s">
        <v>2325</v>
      </c>
      <c r="R18">
        <v>100</v>
      </c>
      <c r="S18">
        <v>548458</v>
      </c>
      <c r="T18" t="s">
        <v>2637</v>
      </c>
      <c r="U18">
        <v>200</v>
      </c>
      <c r="V18">
        <v>799808</v>
      </c>
      <c r="W18" t="s">
        <v>2425</v>
      </c>
      <c r="X18">
        <v>531</v>
      </c>
      <c r="Y18">
        <v>1711</v>
      </c>
      <c r="Z18" t="s">
        <v>2326</v>
      </c>
      <c r="AA18">
        <v>505</v>
      </c>
      <c r="AB18">
        <v>7675</v>
      </c>
      <c r="AC18" t="s">
        <v>2549</v>
      </c>
      <c r="AD18">
        <v>646</v>
      </c>
      <c r="AE18">
        <v>4976</v>
      </c>
      <c r="AF18" t="s">
        <v>2327</v>
      </c>
      <c r="AG18">
        <v>380</v>
      </c>
      <c r="AH18">
        <v>2226</v>
      </c>
      <c r="AI18" t="s">
        <v>2328</v>
      </c>
      <c r="AJ18">
        <v>1038</v>
      </c>
      <c r="AK18">
        <v>1676</v>
      </c>
      <c r="AL18" t="s">
        <v>2329</v>
      </c>
      <c r="AM18">
        <v>894</v>
      </c>
      <c r="AN18">
        <v>625</v>
      </c>
    </row>
    <row r="19" spans="1:40">
      <c r="A19" t="s">
        <v>2199</v>
      </c>
      <c r="B19" s="3">
        <v>80</v>
      </c>
      <c r="C19">
        <v>1946</v>
      </c>
      <c r="D19">
        <v>11</v>
      </c>
      <c r="E19" t="s">
        <v>4202</v>
      </c>
      <c r="F19">
        <v>4</v>
      </c>
      <c r="G19">
        <v>2</v>
      </c>
      <c r="H19">
        <v>1</v>
      </c>
      <c r="I19" t="s">
        <v>4311</v>
      </c>
      <c r="J19" t="str">
        <f t="shared" si="0"/>
        <v>CHAVEZ, DENNIS</v>
      </c>
      <c r="K19">
        <f t="shared" si="1"/>
        <v>133282</v>
      </c>
      <c r="L19">
        <f t="shared" si="2"/>
        <v>68650</v>
      </c>
      <c r="M19" t="s">
        <v>3751</v>
      </c>
      <c r="N19">
        <f t="shared" si="3"/>
        <v>100</v>
      </c>
      <c r="O19">
        <f t="shared" si="4"/>
        <v>4018</v>
      </c>
      <c r="P19">
        <f t="shared" si="5"/>
        <v>3.0146606443480741E-2</v>
      </c>
      <c r="Q19" t="s">
        <v>2648</v>
      </c>
      <c r="R19">
        <v>100</v>
      </c>
      <c r="S19">
        <v>68650</v>
      </c>
      <c r="T19" t="s">
        <v>2270</v>
      </c>
      <c r="U19">
        <v>200</v>
      </c>
      <c r="V19">
        <v>64632</v>
      </c>
    </row>
    <row r="20" spans="1:40">
      <c r="A20" t="s">
        <v>2198</v>
      </c>
      <c r="B20" s="3">
        <v>80</v>
      </c>
      <c r="C20">
        <v>1946</v>
      </c>
      <c r="D20">
        <v>11</v>
      </c>
      <c r="E20" t="s">
        <v>4170</v>
      </c>
      <c r="F20">
        <v>4</v>
      </c>
      <c r="G20">
        <v>2</v>
      </c>
      <c r="H20">
        <v>1</v>
      </c>
      <c r="I20" t="s">
        <v>4311</v>
      </c>
      <c r="J20" t="str">
        <f t="shared" si="0"/>
        <v>MALONE, GEORGE W</v>
      </c>
      <c r="K20">
        <f t="shared" si="1"/>
        <v>50354</v>
      </c>
      <c r="L20">
        <f t="shared" si="2"/>
        <v>27801</v>
      </c>
      <c r="M20" t="s">
        <v>3752</v>
      </c>
      <c r="N20">
        <f t="shared" si="3"/>
        <v>200</v>
      </c>
      <c r="O20">
        <f t="shared" si="4"/>
        <v>-5248</v>
      </c>
      <c r="P20">
        <f t="shared" si="5"/>
        <v>-0.10422210747904834</v>
      </c>
      <c r="Q20" t="s">
        <v>1970</v>
      </c>
      <c r="R20">
        <v>100</v>
      </c>
      <c r="S20">
        <v>22553</v>
      </c>
      <c r="T20" t="s">
        <v>2646</v>
      </c>
      <c r="U20">
        <v>200</v>
      </c>
      <c r="V20">
        <v>27801</v>
      </c>
    </row>
    <row r="21" spans="1:40">
      <c r="A21" t="s">
        <v>1986</v>
      </c>
      <c r="B21" s="3">
        <v>80</v>
      </c>
      <c r="C21">
        <v>1946</v>
      </c>
      <c r="D21">
        <v>11</v>
      </c>
      <c r="E21" t="s">
        <v>4535</v>
      </c>
      <c r="F21">
        <v>4</v>
      </c>
      <c r="G21">
        <v>2</v>
      </c>
      <c r="H21">
        <v>1</v>
      </c>
      <c r="I21" t="s">
        <v>4311</v>
      </c>
      <c r="J21" t="str">
        <f t="shared" si="0"/>
        <v>IVES, IRVING M</v>
      </c>
      <c r="K21">
        <f t="shared" si="1"/>
        <v>4867477</v>
      </c>
      <c r="L21">
        <f t="shared" si="2"/>
        <v>2559365</v>
      </c>
      <c r="M21" t="s">
        <v>3752</v>
      </c>
      <c r="N21">
        <f t="shared" si="3"/>
        <v>200</v>
      </c>
      <c r="O21">
        <f t="shared" si="4"/>
        <v>-870478</v>
      </c>
      <c r="P21">
        <f t="shared" si="5"/>
        <v>-0.17883556511925994</v>
      </c>
      <c r="Q21" t="s">
        <v>2317</v>
      </c>
      <c r="R21">
        <v>100</v>
      </c>
      <c r="S21">
        <v>1688887</v>
      </c>
      <c r="T21" t="s">
        <v>2640</v>
      </c>
      <c r="U21">
        <v>200</v>
      </c>
      <c r="V21">
        <v>2559365</v>
      </c>
      <c r="W21" t="s">
        <v>2317</v>
      </c>
      <c r="X21">
        <v>522</v>
      </c>
      <c r="Y21">
        <v>435846</v>
      </c>
      <c r="Z21" t="s">
        <v>2317</v>
      </c>
      <c r="AA21">
        <v>402</v>
      </c>
      <c r="AB21">
        <v>183379</v>
      </c>
    </row>
    <row r="22" spans="1:40">
      <c r="A22" t="s">
        <v>1990</v>
      </c>
      <c r="B22" s="3">
        <v>80</v>
      </c>
      <c r="C22">
        <v>1946</v>
      </c>
      <c r="D22">
        <v>11</v>
      </c>
      <c r="E22" t="s">
        <v>4279</v>
      </c>
      <c r="F22">
        <v>4</v>
      </c>
      <c r="G22">
        <v>2</v>
      </c>
      <c r="H22">
        <v>1</v>
      </c>
      <c r="I22" t="s">
        <v>4311</v>
      </c>
      <c r="J22" t="str">
        <f t="shared" si="0"/>
        <v>BRICKER, JOHN W</v>
      </c>
      <c r="K22">
        <f t="shared" si="1"/>
        <v>2237269</v>
      </c>
      <c r="L22">
        <f t="shared" si="2"/>
        <v>1275774</v>
      </c>
      <c r="M22" t="s">
        <v>3752</v>
      </c>
      <c r="N22">
        <f t="shared" si="3"/>
        <v>200</v>
      </c>
      <c r="O22">
        <f t="shared" si="4"/>
        <v>-328164</v>
      </c>
      <c r="P22">
        <f t="shared" si="5"/>
        <v>-0.14668061820013598</v>
      </c>
      <c r="Q22" t="s">
        <v>2134</v>
      </c>
      <c r="R22">
        <v>100</v>
      </c>
      <c r="S22">
        <v>947610</v>
      </c>
      <c r="T22" t="s">
        <v>2625</v>
      </c>
      <c r="U22">
        <v>200</v>
      </c>
      <c r="V22">
        <v>1275774</v>
      </c>
      <c r="W22" t="s">
        <v>2135</v>
      </c>
      <c r="X22">
        <v>505</v>
      </c>
      <c r="Y22">
        <v>13885</v>
      </c>
    </row>
    <row r="23" spans="1:40">
      <c r="A23" t="s">
        <v>1987</v>
      </c>
      <c r="B23" s="3">
        <v>80</v>
      </c>
      <c r="C23">
        <v>1946</v>
      </c>
      <c r="D23">
        <v>11</v>
      </c>
      <c r="E23" t="s">
        <v>4261</v>
      </c>
      <c r="F23">
        <v>4</v>
      </c>
      <c r="G23">
        <v>2</v>
      </c>
      <c r="H23">
        <v>1</v>
      </c>
      <c r="I23" t="s">
        <v>4311</v>
      </c>
      <c r="J23" t="str">
        <f t="shared" si="0"/>
        <v>MARTIN, EDWARD</v>
      </c>
      <c r="K23">
        <f t="shared" si="1"/>
        <v>3127860</v>
      </c>
      <c r="L23">
        <f t="shared" si="2"/>
        <v>1853458</v>
      </c>
      <c r="M23" t="s">
        <v>3752</v>
      </c>
      <c r="N23">
        <f t="shared" si="3"/>
        <v>200</v>
      </c>
      <c r="O23">
        <f t="shared" si="4"/>
        <v>-608120</v>
      </c>
      <c r="P23">
        <f t="shared" si="5"/>
        <v>-0.19442046638916063</v>
      </c>
      <c r="Q23" t="s">
        <v>2330</v>
      </c>
      <c r="R23">
        <v>100</v>
      </c>
      <c r="S23">
        <v>1245338</v>
      </c>
      <c r="T23" t="s">
        <v>2434</v>
      </c>
      <c r="U23">
        <v>200</v>
      </c>
      <c r="V23">
        <v>1853458</v>
      </c>
      <c r="W23" t="s">
        <v>2331</v>
      </c>
      <c r="X23">
        <v>361</v>
      </c>
      <c r="Y23">
        <v>17451</v>
      </c>
      <c r="Z23" t="s">
        <v>2437</v>
      </c>
      <c r="AA23">
        <v>505</v>
      </c>
      <c r="AB23">
        <v>11613</v>
      </c>
    </row>
    <row r="24" spans="1:40">
      <c r="A24" t="s">
        <v>1982</v>
      </c>
      <c r="B24" s="3">
        <v>80</v>
      </c>
      <c r="C24">
        <v>1946</v>
      </c>
      <c r="D24">
        <v>11</v>
      </c>
      <c r="E24" t="s">
        <v>4217</v>
      </c>
      <c r="F24">
        <v>4</v>
      </c>
      <c r="G24">
        <v>2</v>
      </c>
      <c r="H24">
        <v>1</v>
      </c>
      <c r="I24" t="s">
        <v>4311</v>
      </c>
      <c r="J24" t="str">
        <f t="shared" si="0"/>
        <v>MCGRATH, J HOWARD</v>
      </c>
      <c r="K24">
        <f t="shared" si="1"/>
        <v>273528</v>
      </c>
      <c r="L24">
        <f t="shared" si="2"/>
        <v>150748</v>
      </c>
      <c r="M24" t="s">
        <v>3751</v>
      </c>
      <c r="N24">
        <f t="shared" si="3"/>
        <v>100</v>
      </c>
      <c r="O24">
        <f t="shared" si="4"/>
        <v>27968</v>
      </c>
      <c r="P24">
        <f t="shared" si="5"/>
        <v>0.10224912988798222</v>
      </c>
      <c r="Q24" t="s">
        <v>2322</v>
      </c>
      <c r="R24">
        <v>100</v>
      </c>
      <c r="S24">
        <v>150748</v>
      </c>
      <c r="T24" t="s">
        <v>2323</v>
      </c>
      <c r="U24">
        <v>200</v>
      </c>
      <c r="V24">
        <v>122780</v>
      </c>
    </row>
    <row r="25" spans="1:40">
      <c r="A25" t="s">
        <v>2194</v>
      </c>
      <c r="B25" s="3">
        <v>80</v>
      </c>
      <c r="C25">
        <v>1946</v>
      </c>
      <c r="D25">
        <v>11</v>
      </c>
      <c r="E25" t="s">
        <v>4180</v>
      </c>
      <c r="F25">
        <v>4</v>
      </c>
      <c r="G25">
        <v>2</v>
      </c>
      <c r="H25">
        <v>1</v>
      </c>
      <c r="I25" t="s">
        <v>4311</v>
      </c>
      <c r="J25" t="str">
        <f t="shared" si="0"/>
        <v>MCKELLAR, KENNETH D</v>
      </c>
      <c r="K25">
        <f t="shared" si="1"/>
        <v>218710</v>
      </c>
      <c r="L25">
        <f t="shared" si="2"/>
        <v>145654</v>
      </c>
      <c r="M25" t="s">
        <v>3751</v>
      </c>
      <c r="N25">
        <f t="shared" si="3"/>
        <v>100</v>
      </c>
      <c r="O25">
        <f t="shared" si="4"/>
        <v>88417</v>
      </c>
      <c r="P25">
        <f t="shared" si="5"/>
        <v>0.40426592291161811</v>
      </c>
      <c r="Q25" t="s">
        <v>2157</v>
      </c>
      <c r="R25">
        <v>100</v>
      </c>
      <c r="S25">
        <v>145654</v>
      </c>
      <c r="T25" t="s">
        <v>2156</v>
      </c>
      <c r="U25">
        <v>200</v>
      </c>
      <c r="V25">
        <v>57237</v>
      </c>
      <c r="W25" t="s">
        <v>2158</v>
      </c>
      <c r="X25">
        <v>328</v>
      </c>
      <c r="Y25">
        <v>11516</v>
      </c>
      <c r="Z25" t="s">
        <v>2159</v>
      </c>
      <c r="AA25">
        <v>328</v>
      </c>
      <c r="AB25">
        <v>4303</v>
      </c>
    </row>
    <row r="26" spans="1:40">
      <c r="A26" t="s">
        <v>2192</v>
      </c>
      <c r="B26" s="3">
        <v>80</v>
      </c>
      <c r="C26">
        <v>1946</v>
      </c>
      <c r="D26">
        <v>11</v>
      </c>
      <c r="E26" t="s">
        <v>3867</v>
      </c>
      <c r="F26">
        <v>4</v>
      </c>
      <c r="G26">
        <v>2</v>
      </c>
      <c r="H26">
        <v>1</v>
      </c>
      <c r="I26" t="s">
        <v>4311</v>
      </c>
      <c r="J26" t="str">
        <f t="shared" si="0"/>
        <v>CONNALLY, TOM</v>
      </c>
      <c r="K26">
        <f t="shared" si="1"/>
        <v>380550</v>
      </c>
      <c r="L26">
        <f t="shared" si="2"/>
        <v>336931</v>
      </c>
      <c r="M26" t="s">
        <v>3751</v>
      </c>
      <c r="N26">
        <f t="shared" si="3"/>
        <v>100</v>
      </c>
      <c r="O26">
        <f t="shared" si="4"/>
        <v>293312</v>
      </c>
      <c r="P26">
        <f t="shared" si="5"/>
        <v>0.77075811325712784</v>
      </c>
      <c r="Q26" t="s">
        <v>2152</v>
      </c>
      <c r="R26">
        <v>100</v>
      </c>
      <c r="S26">
        <v>336931</v>
      </c>
      <c r="T26" t="s">
        <v>2153</v>
      </c>
      <c r="U26">
        <v>200</v>
      </c>
      <c r="V26">
        <v>43619</v>
      </c>
    </row>
    <row r="27" spans="1:40">
      <c r="A27" t="s">
        <v>2200</v>
      </c>
      <c r="B27" s="3">
        <v>80</v>
      </c>
      <c r="C27">
        <v>1946</v>
      </c>
      <c r="D27">
        <v>11</v>
      </c>
      <c r="E27" t="s">
        <v>4174</v>
      </c>
      <c r="F27">
        <v>4</v>
      </c>
      <c r="G27">
        <v>2</v>
      </c>
      <c r="H27">
        <v>1</v>
      </c>
      <c r="I27" t="s">
        <v>4311</v>
      </c>
      <c r="J27" t="str">
        <f t="shared" si="0"/>
        <v>WATKINS, ARTHUR V</v>
      </c>
      <c r="K27">
        <f t="shared" si="1"/>
        <v>197399</v>
      </c>
      <c r="L27">
        <f t="shared" si="2"/>
        <v>101142</v>
      </c>
      <c r="M27" t="s">
        <v>3752</v>
      </c>
      <c r="N27">
        <f t="shared" si="3"/>
        <v>200</v>
      </c>
      <c r="O27">
        <f t="shared" si="4"/>
        <v>-4885</v>
      </c>
      <c r="P27">
        <f t="shared" si="5"/>
        <v>-2.4746832557409105E-2</v>
      </c>
      <c r="Q27" t="s">
        <v>1971</v>
      </c>
      <c r="R27">
        <v>100</v>
      </c>
      <c r="S27">
        <v>96257</v>
      </c>
      <c r="T27" t="s">
        <v>2649</v>
      </c>
      <c r="U27">
        <v>200</v>
      </c>
      <c r="V27">
        <v>101142</v>
      </c>
    </row>
    <row r="28" spans="1:40">
      <c r="A28" t="s">
        <v>1996</v>
      </c>
      <c r="B28" s="3">
        <v>80</v>
      </c>
      <c r="C28">
        <v>1946</v>
      </c>
      <c r="D28">
        <v>11</v>
      </c>
      <c r="E28" t="s">
        <v>4037</v>
      </c>
      <c r="F28">
        <v>4</v>
      </c>
      <c r="G28">
        <v>2</v>
      </c>
      <c r="H28">
        <v>1</v>
      </c>
      <c r="I28" t="s">
        <v>4311</v>
      </c>
      <c r="J28" t="str">
        <f t="shared" si="0"/>
        <v>BYRD, HARRY F</v>
      </c>
      <c r="K28">
        <f t="shared" si="1"/>
        <v>252842</v>
      </c>
      <c r="L28">
        <f t="shared" si="2"/>
        <v>163960</v>
      </c>
      <c r="M28" t="s">
        <v>3751</v>
      </c>
      <c r="N28">
        <f t="shared" si="3"/>
        <v>100</v>
      </c>
      <c r="O28">
        <f t="shared" si="4"/>
        <v>86955</v>
      </c>
      <c r="P28">
        <f t="shared" si="5"/>
        <v>0.34391042627411583</v>
      </c>
      <c r="Q28" t="s">
        <v>2976</v>
      </c>
      <c r="R28">
        <v>100</v>
      </c>
      <c r="S28">
        <v>163960</v>
      </c>
      <c r="T28" t="s">
        <v>2147</v>
      </c>
      <c r="U28">
        <v>200</v>
      </c>
      <c r="V28">
        <v>77005</v>
      </c>
      <c r="W28" t="s">
        <v>2761</v>
      </c>
      <c r="X28">
        <v>380</v>
      </c>
      <c r="Y28">
        <v>1592</v>
      </c>
      <c r="Z28" t="s">
        <v>2148</v>
      </c>
      <c r="AA28">
        <v>543</v>
      </c>
      <c r="AB28">
        <v>3318</v>
      </c>
      <c r="AC28" t="s">
        <v>2241</v>
      </c>
      <c r="AD28">
        <v>328</v>
      </c>
      <c r="AE28">
        <v>5168</v>
      </c>
      <c r="AF28" t="s">
        <v>2149</v>
      </c>
      <c r="AG28">
        <v>361</v>
      </c>
      <c r="AH28">
        <v>1764</v>
      </c>
      <c r="AJ28">
        <v>9999</v>
      </c>
      <c r="AK28">
        <v>35</v>
      </c>
    </row>
    <row r="29" spans="1:40">
      <c r="A29" t="s">
        <v>1983</v>
      </c>
      <c r="B29" s="3">
        <v>80</v>
      </c>
      <c r="C29">
        <v>1946</v>
      </c>
      <c r="D29">
        <v>11</v>
      </c>
      <c r="E29" t="s">
        <v>4320</v>
      </c>
      <c r="F29">
        <v>4</v>
      </c>
      <c r="G29">
        <v>2</v>
      </c>
      <c r="H29">
        <v>1</v>
      </c>
      <c r="I29" t="s">
        <v>4311</v>
      </c>
      <c r="J29" t="str">
        <f t="shared" si="0"/>
        <v>FLANDERS, RALPH E</v>
      </c>
      <c r="K29">
        <f t="shared" si="1"/>
        <v>73340</v>
      </c>
      <c r="L29">
        <f t="shared" si="2"/>
        <v>54729</v>
      </c>
      <c r="M29" t="s">
        <v>3752</v>
      </c>
      <c r="N29">
        <f t="shared" si="3"/>
        <v>200</v>
      </c>
      <c r="O29">
        <f t="shared" si="4"/>
        <v>-36135</v>
      </c>
      <c r="P29">
        <f t="shared" si="5"/>
        <v>-0.49270520861739842</v>
      </c>
      <c r="Q29" t="s">
        <v>2324</v>
      </c>
      <c r="R29">
        <v>100</v>
      </c>
      <c r="S29">
        <v>18594</v>
      </c>
      <c r="T29" t="s">
        <v>2421</v>
      </c>
      <c r="U29">
        <v>200</v>
      </c>
      <c r="V29">
        <v>54729</v>
      </c>
      <c r="X29">
        <v>9999</v>
      </c>
      <c r="Y29">
        <v>17</v>
      </c>
    </row>
    <row r="30" spans="1:40">
      <c r="A30" t="s">
        <v>2203</v>
      </c>
      <c r="B30" s="3">
        <v>80</v>
      </c>
      <c r="C30">
        <v>1946</v>
      </c>
      <c r="D30">
        <v>11</v>
      </c>
      <c r="E30" t="s">
        <v>4301</v>
      </c>
      <c r="F30">
        <v>4</v>
      </c>
      <c r="G30">
        <v>2</v>
      </c>
      <c r="H30">
        <v>1</v>
      </c>
      <c r="I30" t="s">
        <v>4311</v>
      </c>
      <c r="J30" t="str">
        <f t="shared" si="0"/>
        <v>CAIN, HARRY P</v>
      </c>
      <c r="K30">
        <f t="shared" si="1"/>
        <v>660342</v>
      </c>
      <c r="L30">
        <f t="shared" si="2"/>
        <v>358847</v>
      </c>
      <c r="M30" t="s">
        <v>3752</v>
      </c>
      <c r="N30">
        <f t="shared" si="3"/>
        <v>200</v>
      </c>
      <c r="O30">
        <f t="shared" si="4"/>
        <v>-60164</v>
      </c>
      <c r="P30">
        <f t="shared" si="5"/>
        <v>-9.1110364023490861E-2</v>
      </c>
      <c r="Q30" t="s">
        <v>1976</v>
      </c>
      <c r="R30">
        <v>100</v>
      </c>
      <c r="S30">
        <v>298683</v>
      </c>
      <c r="T30" t="s">
        <v>2275</v>
      </c>
      <c r="U30">
        <v>200</v>
      </c>
      <c r="V30">
        <v>358847</v>
      </c>
      <c r="W30" t="s">
        <v>1977</v>
      </c>
      <c r="X30">
        <v>646</v>
      </c>
      <c r="Y30">
        <v>515</v>
      </c>
      <c r="Z30" t="s">
        <v>1978</v>
      </c>
      <c r="AA30">
        <v>505</v>
      </c>
      <c r="AB30">
        <v>2297</v>
      </c>
    </row>
    <row r="31" spans="1:40">
      <c r="A31" t="s">
        <v>1991</v>
      </c>
      <c r="B31" s="3">
        <v>80</v>
      </c>
      <c r="C31">
        <v>1946</v>
      </c>
      <c r="D31">
        <v>11</v>
      </c>
      <c r="E31" t="s">
        <v>4284</v>
      </c>
      <c r="F31">
        <v>4</v>
      </c>
      <c r="G31">
        <v>2</v>
      </c>
      <c r="H31">
        <v>1</v>
      </c>
      <c r="I31" t="s">
        <v>4311</v>
      </c>
      <c r="J31" t="str">
        <f t="shared" si="0"/>
        <v>MCCARTHY, JOSEPH R</v>
      </c>
      <c r="K31">
        <f t="shared" si="1"/>
        <v>1012504</v>
      </c>
      <c r="L31">
        <f t="shared" si="2"/>
        <v>620430</v>
      </c>
      <c r="M31" t="s">
        <v>3752</v>
      </c>
      <c r="N31">
        <f t="shared" si="3"/>
        <v>200</v>
      </c>
      <c r="O31">
        <f t="shared" si="4"/>
        <v>-241658</v>
      </c>
      <c r="P31">
        <f t="shared" si="5"/>
        <v>-0.23867362499308645</v>
      </c>
      <c r="Q31" t="s">
        <v>2136</v>
      </c>
      <c r="R31">
        <v>100</v>
      </c>
      <c r="S31">
        <v>378772</v>
      </c>
      <c r="T31" t="s">
        <v>2448</v>
      </c>
      <c r="U31">
        <v>200</v>
      </c>
      <c r="V31">
        <v>620430</v>
      </c>
      <c r="W31" t="s">
        <v>2332</v>
      </c>
      <c r="X31">
        <v>380</v>
      </c>
      <c r="Y31">
        <v>11750</v>
      </c>
      <c r="Z31" t="s">
        <v>3054</v>
      </c>
      <c r="AA31">
        <v>638</v>
      </c>
      <c r="AB31">
        <v>1552</v>
      </c>
    </row>
    <row r="32" spans="1:40">
      <c r="A32" t="s">
        <v>2195</v>
      </c>
      <c r="B32" s="3">
        <v>80</v>
      </c>
      <c r="C32">
        <v>1946</v>
      </c>
      <c r="D32">
        <v>11</v>
      </c>
      <c r="E32" t="s">
        <v>4184</v>
      </c>
      <c r="F32">
        <v>4</v>
      </c>
      <c r="G32">
        <v>2</v>
      </c>
      <c r="H32">
        <v>1</v>
      </c>
      <c r="I32" t="s">
        <v>4311</v>
      </c>
      <c r="J32" t="str">
        <f t="shared" si="0"/>
        <v>KILGORE, HARLEY M</v>
      </c>
      <c r="K32">
        <f t="shared" si="1"/>
        <v>542768</v>
      </c>
      <c r="L32">
        <f t="shared" si="2"/>
        <v>273151</v>
      </c>
      <c r="M32" t="s">
        <v>3751</v>
      </c>
      <c r="N32">
        <f t="shared" si="3"/>
        <v>100</v>
      </c>
      <c r="O32">
        <f t="shared" si="4"/>
        <v>3534</v>
      </c>
      <c r="P32">
        <f t="shared" si="5"/>
        <v>6.5110691860979274E-3</v>
      </c>
      <c r="Q32" t="s">
        <v>2266</v>
      </c>
      <c r="R32">
        <v>100</v>
      </c>
      <c r="S32">
        <v>273151</v>
      </c>
      <c r="T32" t="s">
        <v>2379</v>
      </c>
      <c r="U32">
        <v>200</v>
      </c>
      <c r="V32">
        <v>269617</v>
      </c>
    </row>
    <row r="33" spans="1:22">
      <c r="A33" t="s">
        <v>2201</v>
      </c>
      <c r="B33" s="3">
        <v>80</v>
      </c>
      <c r="C33">
        <v>1946</v>
      </c>
      <c r="D33">
        <v>11</v>
      </c>
      <c r="E33" t="s">
        <v>4081</v>
      </c>
      <c r="F33">
        <v>4</v>
      </c>
      <c r="G33">
        <v>2</v>
      </c>
      <c r="H33">
        <v>1</v>
      </c>
      <c r="I33" t="s">
        <v>4311</v>
      </c>
      <c r="J33" t="str">
        <f t="shared" si="0"/>
        <v>OMAHONEY, JOSEPH C</v>
      </c>
      <c r="K33">
        <f t="shared" si="1"/>
        <v>81557</v>
      </c>
      <c r="L33">
        <f t="shared" si="2"/>
        <v>45843</v>
      </c>
      <c r="M33" t="s">
        <v>3751</v>
      </c>
      <c r="N33">
        <f t="shared" si="3"/>
        <v>100</v>
      </c>
      <c r="O33">
        <f t="shared" si="4"/>
        <v>10129</v>
      </c>
      <c r="P33">
        <f t="shared" si="5"/>
        <v>0.12419534803879495</v>
      </c>
      <c r="Q33" t="s">
        <v>2385</v>
      </c>
      <c r="R33">
        <v>100</v>
      </c>
      <c r="S33">
        <v>45843</v>
      </c>
      <c r="T33" t="s">
        <v>1972</v>
      </c>
      <c r="U33">
        <v>200</v>
      </c>
      <c r="V33">
        <v>35714</v>
      </c>
    </row>
    <row r="34" spans="1:22">
      <c r="B34" s="3"/>
    </row>
  </sheetData>
  <sortState ref="A2:AZ34">
    <sortCondition ref="E2:E34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36"/>
  <sheetViews>
    <sheetView workbookViewId="0">
      <selection activeCell="I38" sqref="I38"/>
    </sheetView>
  </sheetViews>
  <sheetFormatPr baseColWidth="10" defaultRowHeight="13"/>
  <sheetData>
    <row r="1" spans="1:52">
      <c r="A1" s="4" t="s">
        <v>4492</v>
      </c>
      <c r="B1" s="9" t="s">
        <v>4493</v>
      </c>
      <c r="C1" s="4" t="s">
        <v>4494</v>
      </c>
      <c r="D1" s="4" t="s">
        <v>4495</v>
      </c>
      <c r="E1" s="4" t="s">
        <v>4496</v>
      </c>
      <c r="F1" s="4" t="s">
        <v>4497</v>
      </c>
      <c r="G1" s="4" t="s">
        <v>4498</v>
      </c>
      <c r="H1" s="4" t="s">
        <v>4469</v>
      </c>
      <c r="I1" s="4" t="s">
        <v>4499</v>
      </c>
      <c r="J1" s="4" t="s">
        <v>4501</v>
      </c>
      <c r="K1" s="4" t="s">
        <v>4503</v>
      </c>
      <c r="L1" s="4" t="s">
        <v>4502</v>
      </c>
      <c r="M1" s="4" t="s">
        <v>4500</v>
      </c>
      <c r="N1" s="4" t="s">
        <v>3495</v>
      </c>
      <c r="O1" s="4" t="s">
        <v>4470</v>
      </c>
      <c r="P1" s="4" t="s">
        <v>4471</v>
      </c>
      <c r="Q1" s="4" t="s">
        <v>4472</v>
      </c>
      <c r="R1" s="4" t="s">
        <v>4473</v>
      </c>
      <c r="S1" s="4" t="s">
        <v>4474</v>
      </c>
      <c r="T1" s="4" t="s">
        <v>4475</v>
      </c>
      <c r="U1" s="4" t="s">
        <v>4476</v>
      </c>
      <c r="V1" s="4" t="s">
        <v>4477</v>
      </c>
      <c r="W1" s="4" t="s">
        <v>4504</v>
      </c>
      <c r="X1" s="4" t="s">
        <v>4505</v>
      </c>
      <c r="Y1" s="4" t="s">
        <v>4506</v>
      </c>
      <c r="Z1" s="4" t="s">
        <v>4507</v>
      </c>
      <c r="AA1" s="4" t="s">
        <v>4508</v>
      </c>
      <c r="AB1" s="4" t="s">
        <v>4509</v>
      </c>
      <c r="AC1" s="4" t="s">
        <v>4510</v>
      </c>
      <c r="AD1" s="4" t="s">
        <v>4511</v>
      </c>
      <c r="AE1" s="4" t="s">
        <v>4512</v>
      </c>
      <c r="AF1" s="4" t="s">
        <v>4410</v>
      </c>
      <c r="AG1" s="4" t="s">
        <v>4411</v>
      </c>
      <c r="AH1" s="4" t="s">
        <v>4412</v>
      </c>
      <c r="AI1" s="4" t="s">
        <v>4413</v>
      </c>
      <c r="AJ1" s="4" t="s">
        <v>4414</v>
      </c>
      <c r="AK1" s="4" t="s">
        <v>4415</v>
      </c>
      <c r="AL1" s="4" t="s">
        <v>4416</v>
      </c>
      <c r="AM1" s="4" t="s">
        <v>4417</v>
      </c>
      <c r="AN1" s="4" t="s">
        <v>4418</v>
      </c>
      <c r="AO1" s="4" t="s">
        <v>4444</v>
      </c>
      <c r="AP1" s="4" t="s">
        <v>4445</v>
      </c>
      <c r="AQ1" s="4" t="s">
        <v>4446</v>
      </c>
      <c r="AR1" s="4" t="s">
        <v>4447</v>
      </c>
      <c r="AS1" s="4" t="s">
        <v>4448</v>
      </c>
      <c r="AT1" s="4" t="s">
        <v>4449</v>
      </c>
      <c r="AU1" s="4" t="s">
        <v>4450</v>
      </c>
      <c r="AV1" s="4" t="s">
        <v>4451</v>
      </c>
      <c r="AW1" s="4" t="s">
        <v>4465</v>
      </c>
      <c r="AX1" s="4" t="s">
        <v>4466</v>
      </c>
      <c r="AY1" s="4" t="s">
        <v>4467</v>
      </c>
      <c r="AZ1" s="4" t="s">
        <v>4468</v>
      </c>
    </row>
    <row r="2" spans="1:52">
      <c r="A2" s="4"/>
      <c r="B2" s="7">
        <v>63</v>
      </c>
      <c r="C2" s="4">
        <v>1912</v>
      </c>
      <c r="D2" s="4">
        <v>11</v>
      </c>
      <c r="E2" s="4"/>
      <c r="F2" s="4">
        <v>5</v>
      </c>
      <c r="G2" s="4">
        <v>2</v>
      </c>
      <c r="H2" s="4">
        <v>2</v>
      </c>
      <c r="I2" s="4" t="s">
        <v>4311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2">
      <c r="A3" s="4"/>
      <c r="B3" s="7">
        <v>63</v>
      </c>
      <c r="C3" s="4">
        <v>1912</v>
      </c>
      <c r="D3" s="4">
        <v>11</v>
      </c>
      <c r="E3" s="4"/>
      <c r="F3" s="4">
        <v>5</v>
      </c>
      <c r="G3" s="4">
        <v>2</v>
      </c>
      <c r="H3" s="4">
        <v>2</v>
      </c>
      <c r="I3" s="4" t="s">
        <v>4311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>
      <c r="A4" s="4"/>
      <c r="B4" s="7">
        <v>63</v>
      </c>
      <c r="C4" s="4">
        <v>1912</v>
      </c>
      <c r="D4" s="4">
        <v>11</v>
      </c>
      <c r="E4" s="4"/>
      <c r="F4" s="4">
        <v>5</v>
      </c>
      <c r="G4" s="4">
        <v>2</v>
      </c>
      <c r="H4" s="4">
        <v>2</v>
      </c>
      <c r="I4" s="4" t="s">
        <v>4311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</row>
    <row r="5" spans="1:52">
      <c r="A5" s="4"/>
      <c r="B5" s="7">
        <v>63</v>
      </c>
      <c r="C5" s="4">
        <v>1912</v>
      </c>
      <c r="D5" s="4">
        <v>11</v>
      </c>
      <c r="E5" s="4"/>
      <c r="F5" s="4">
        <v>5</v>
      </c>
      <c r="G5" s="4">
        <v>2</v>
      </c>
      <c r="H5" s="4">
        <v>2</v>
      </c>
      <c r="I5" s="4" t="s">
        <v>4311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52">
      <c r="A6" s="4"/>
      <c r="B6" s="7">
        <v>63</v>
      </c>
      <c r="C6" s="4">
        <v>1912</v>
      </c>
      <c r="D6" s="4">
        <v>11</v>
      </c>
      <c r="E6" s="4"/>
      <c r="F6" s="4">
        <v>5</v>
      </c>
      <c r="G6" s="4">
        <v>2</v>
      </c>
      <c r="H6" s="4">
        <v>2</v>
      </c>
      <c r="I6" s="4" t="s">
        <v>4311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>
      <c r="A7" s="4"/>
      <c r="B7" s="7">
        <v>63</v>
      </c>
      <c r="C7" s="4">
        <v>1912</v>
      </c>
      <c r="D7" s="4">
        <v>11</v>
      </c>
      <c r="E7" s="4"/>
      <c r="F7" s="4">
        <v>5</v>
      </c>
      <c r="G7" s="4">
        <v>2</v>
      </c>
      <c r="H7" s="4">
        <v>2</v>
      </c>
      <c r="I7" s="4" t="s">
        <v>4311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2">
      <c r="A8" s="4"/>
      <c r="B8" s="7">
        <v>63</v>
      </c>
      <c r="C8" s="4">
        <v>1912</v>
      </c>
      <c r="D8" s="4">
        <v>11</v>
      </c>
      <c r="E8" s="4"/>
      <c r="F8" s="4">
        <v>5</v>
      </c>
      <c r="G8" s="4">
        <v>2</v>
      </c>
      <c r="H8" s="4">
        <v>2</v>
      </c>
      <c r="I8" s="4" t="s">
        <v>4311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</row>
    <row r="9" spans="1:52">
      <c r="A9" s="4"/>
      <c r="B9" s="7">
        <v>63</v>
      </c>
      <c r="C9" s="4">
        <v>1912</v>
      </c>
      <c r="D9" s="4">
        <v>11</v>
      </c>
      <c r="E9" s="4"/>
      <c r="F9" s="4">
        <v>5</v>
      </c>
      <c r="G9" s="4">
        <v>2</v>
      </c>
      <c r="H9" s="4">
        <v>2</v>
      </c>
      <c r="I9" s="4" t="s">
        <v>4311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52">
      <c r="A10" s="4"/>
      <c r="B10" s="7">
        <v>63</v>
      </c>
      <c r="C10" s="4">
        <v>1912</v>
      </c>
      <c r="D10" s="4">
        <v>11</v>
      </c>
      <c r="E10" s="4"/>
      <c r="F10" s="4">
        <v>5</v>
      </c>
      <c r="G10" s="4">
        <v>2</v>
      </c>
      <c r="H10" s="4">
        <v>2</v>
      </c>
      <c r="I10" s="4" t="s">
        <v>4311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</row>
    <row r="11" spans="1:52">
      <c r="A11" s="4"/>
      <c r="B11" s="7">
        <v>63</v>
      </c>
      <c r="C11" s="4">
        <v>1912</v>
      </c>
      <c r="D11" s="4">
        <v>11</v>
      </c>
      <c r="E11" s="4"/>
      <c r="F11" s="4">
        <v>5</v>
      </c>
      <c r="G11" s="4">
        <v>2</v>
      </c>
      <c r="H11" s="4">
        <v>2</v>
      </c>
      <c r="I11" s="4" t="s">
        <v>4311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</row>
    <row r="12" spans="1:52">
      <c r="A12" s="4"/>
      <c r="B12" s="7">
        <v>63</v>
      </c>
      <c r="C12" s="4">
        <v>1912</v>
      </c>
      <c r="D12" s="4">
        <v>11</v>
      </c>
      <c r="E12" s="4"/>
      <c r="F12" s="4">
        <v>5</v>
      </c>
      <c r="G12" s="4">
        <v>2</v>
      </c>
      <c r="H12" s="4">
        <v>2</v>
      </c>
      <c r="I12" s="4" t="s">
        <v>4311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>
      <c r="A13" s="4"/>
      <c r="B13" s="7">
        <v>63</v>
      </c>
      <c r="C13" s="4">
        <v>1912</v>
      </c>
      <c r="D13" s="4">
        <v>11</v>
      </c>
      <c r="E13" s="4"/>
      <c r="F13" s="4">
        <v>5</v>
      </c>
      <c r="G13" s="4">
        <v>2</v>
      </c>
      <c r="H13" s="4">
        <v>2</v>
      </c>
      <c r="I13" s="4" t="s">
        <v>4311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>
      <c r="A14" s="4"/>
      <c r="B14" s="7">
        <v>63</v>
      </c>
      <c r="C14" s="4">
        <v>1912</v>
      </c>
      <c r="D14" s="4">
        <v>11</v>
      </c>
      <c r="E14" s="4"/>
      <c r="F14" s="4">
        <v>5</v>
      </c>
      <c r="G14" s="4">
        <v>2</v>
      </c>
      <c r="H14" s="4">
        <v>2</v>
      </c>
      <c r="I14" s="4" t="s">
        <v>4311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>
      <c r="A15" s="4"/>
      <c r="B15" s="7">
        <v>63</v>
      </c>
      <c r="C15" s="4">
        <v>1912</v>
      </c>
      <c r="D15" s="4">
        <v>11</v>
      </c>
      <c r="E15" s="4"/>
      <c r="F15" s="4">
        <v>5</v>
      </c>
      <c r="G15" s="4">
        <v>2</v>
      </c>
      <c r="H15" s="4">
        <v>2</v>
      </c>
      <c r="I15" s="4" t="s">
        <v>4311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>
      <c r="A16" s="4"/>
      <c r="B16" s="7">
        <v>63</v>
      </c>
      <c r="C16" s="4">
        <v>1912</v>
      </c>
      <c r="D16" s="4">
        <v>11</v>
      </c>
      <c r="E16" s="4"/>
      <c r="F16" s="4">
        <v>5</v>
      </c>
      <c r="G16" s="4">
        <v>2</v>
      </c>
      <c r="H16" s="4">
        <v>2</v>
      </c>
      <c r="I16" s="4" t="s">
        <v>4311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>
      <c r="A17" s="4"/>
      <c r="B17" s="7">
        <v>63</v>
      </c>
      <c r="C17" s="4">
        <v>1912</v>
      </c>
      <c r="D17" s="4">
        <v>11</v>
      </c>
      <c r="E17" s="4"/>
      <c r="F17" s="4">
        <v>5</v>
      </c>
      <c r="G17" s="4">
        <v>2</v>
      </c>
      <c r="H17" s="4">
        <v>2</v>
      </c>
      <c r="I17" s="4" t="s">
        <v>4311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>
      <c r="A18" s="4"/>
      <c r="B18" s="7">
        <v>63</v>
      </c>
      <c r="C18" s="4">
        <v>1912</v>
      </c>
      <c r="D18" s="4">
        <v>11</v>
      </c>
      <c r="E18" s="4"/>
      <c r="F18" s="4">
        <v>5</v>
      </c>
      <c r="G18" s="4">
        <v>2</v>
      </c>
      <c r="H18" s="4">
        <v>2</v>
      </c>
      <c r="I18" s="4" t="s">
        <v>4311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>
      <c r="A19" s="4"/>
      <c r="B19" s="7">
        <v>63</v>
      </c>
      <c r="C19" s="4">
        <v>1912</v>
      </c>
      <c r="D19" s="4">
        <v>11</v>
      </c>
      <c r="E19" s="4"/>
      <c r="F19" s="4">
        <v>5</v>
      </c>
      <c r="G19" s="4">
        <v>2</v>
      </c>
      <c r="H19" s="4">
        <v>2</v>
      </c>
      <c r="I19" s="4" t="s">
        <v>4311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>
      <c r="A20" s="4"/>
      <c r="B20" s="7">
        <v>63</v>
      </c>
      <c r="C20" s="4">
        <v>1912</v>
      </c>
      <c r="D20" s="4">
        <v>11</v>
      </c>
      <c r="E20" s="4"/>
      <c r="F20" s="4">
        <v>5</v>
      </c>
      <c r="G20" s="4">
        <v>2</v>
      </c>
      <c r="H20" s="4">
        <v>2</v>
      </c>
      <c r="I20" s="4" t="s">
        <v>4311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>
      <c r="A21" s="4"/>
      <c r="B21" s="7">
        <v>63</v>
      </c>
      <c r="C21" s="4">
        <v>1912</v>
      </c>
      <c r="D21" s="4">
        <v>11</v>
      </c>
      <c r="E21" s="4"/>
      <c r="F21" s="4">
        <v>5</v>
      </c>
      <c r="G21" s="4">
        <v>2</v>
      </c>
      <c r="H21" s="4">
        <v>2</v>
      </c>
      <c r="I21" s="4" t="s">
        <v>4311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>
      <c r="A22" s="4"/>
      <c r="B22" s="7">
        <v>63</v>
      </c>
      <c r="C22" s="4">
        <v>1912</v>
      </c>
      <c r="D22" s="4">
        <v>11</v>
      </c>
      <c r="E22" s="4"/>
      <c r="F22" s="4">
        <v>5</v>
      </c>
      <c r="G22" s="4">
        <v>2</v>
      </c>
      <c r="H22" s="4">
        <v>2</v>
      </c>
      <c r="I22" s="4" t="s">
        <v>4311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52">
      <c r="A23" s="4"/>
      <c r="B23" s="7">
        <v>63</v>
      </c>
      <c r="C23" s="4">
        <v>1912</v>
      </c>
      <c r="D23" s="4">
        <v>11</v>
      </c>
      <c r="E23" s="4"/>
      <c r="F23" s="4">
        <v>5</v>
      </c>
      <c r="G23" s="4">
        <v>2</v>
      </c>
      <c r="H23" s="4">
        <v>2</v>
      </c>
      <c r="I23" s="4" t="s">
        <v>4311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>
      <c r="A24" s="4"/>
      <c r="B24" s="7">
        <v>63</v>
      </c>
      <c r="C24" s="4">
        <v>1912</v>
      </c>
      <c r="D24" s="4">
        <v>11</v>
      </c>
      <c r="E24" s="4"/>
      <c r="F24" s="4">
        <v>5</v>
      </c>
      <c r="G24" s="4">
        <v>2</v>
      </c>
      <c r="H24" s="4">
        <v>2</v>
      </c>
      <c r="I24" s="4" t="s">
        <v>4311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52">
      <c r="A25" s="4"/>
      <c r="B25" s="7">
        <v>63</v>
      </c>
      <c r="C25" s="4">
        <v>1912</v>
      </c>
      <c r="D25" s="4">
        <v>11</v>
      </c>
      <c r="E25" s="4"/>
      <c r="F25" s="4">
        <v>5</v>
      </c>
      <c r="G25" s="4">
        <v>2</v>
      </c>
      <c r="H25" s="4">
        <v>2</v>
      </c>
      <c r="I25" s="4" t="s">
        <v>4311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2">
      <c r="A26" s="4"/>
      <c r="B26" s="7">
        <v>63</v>
      </c>
      <c r="C26" s="4">
        <v>1912</v>
      </c>
      <c r="D26" s="4">
        <v>11</v>
      </c>
      <c r="E26" s="4"/>
      <c r="F26" s="4">
        <v>5</v>
      </c>
      <c r="G26" s="4">
        <v>2</v>
      </c>
      <c r="H26" s="4">
        <v>2</v>
      </c>
      <c r="I26" s="4" t="s">
        <v>4311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52">
      <c r="A27" s="4"/>
      <c r="B27" s="7">
        <v>63</v>
      </c>
      <c r="C27" s="4">
        <v>1912</v>
      </c>
      <c r="D27" s="4">
        <v>11</v>
      </c>
      <c r="E27" s="4"/>
      <c r="F27" s="4">
        <v>5</v>
      </c>
      <c r="G27" s="4">
        <v>2</v>
      </c>
      <c r="H27" s="4">
        <v>2</v>
      </c>
      <c r="I27" s="4" t="s">
        <v>4311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>
      <c r="A28" s="4"/>
      <c r="B28" s="7">
        <v>63</v>
      </c>
      <c r="C28" s="4">
        <v>1912</v>
      </c>
      <c r="D28" s="4">
        <v>11</v>
      </c>
      <c r="E28" s="4"/>
      <c r="F28" s="4">
        <v>5</v>
      </c>
      <c r="G28" s="4">
        <v>2</v>
      </c>
      <c r="H28" s="4">
        <v>2</v>
      </c>
      <c r="I28" s="4" t="s">
        <v>4311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>
      <c r="A29" s="4"/>
      <c r="B29" s="7">
        <v>63</v>
      </c>
      <c r="C29" s="4">
        <v>1912</v>
      </c>
      <c r="D29" s="4">
        <v>11</v>
      </c>
      <c r="E29" s="4"/>
      <c r="F29" s="4">
        <v>5</v>
      </c>
      <c r="G29" s="4">
        <v>2</v>
      </c>
      <c r="H29" s="4">
        <v>2</v>
      </c>
      <c r="I29" s="4" t="s">
        <v>4311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>
      <c r="A30" s="4"/>
      <c r="B30" s="7">
        <v>63</v>
      </c>
      <c r="C30" s="4">
        <v>1912</v>
      </c>
      <c r="D30" s="4">
        <v>11</v>
      </c>
      <c r="E30" s="4"/>
      <c r="F30" s="4">
        <v>5</v>
      </c>
      <c r="G30" s="4">
        <v>2</v>
      </c>
      <c r="H30" s="4">
        <v>2</v>
      </c>
      <c r="I30" s="4" t="s">
        <v>4311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>
      <c r="A31" s="4"/>
      <c r="B31" s="7">
        <v>63</v>
      </c>
      <c r="C31" s="4">
        <v>1912</v>
      </c>
      <c r="D31" s="4">
        <v>11</v>
      </c>
      <c r="E31" s="4"/>
      <c r="F31" s="4">
        <v>5</v>
      </c>
      <c r="G31" s="4">
        <v>2</v>
      </c>
      <c r="H31" s="4">
        <v>2</v>
      </c>
      <c r="I31" s="4" t="s">
        <v>4311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>
      <c r="A32" s="4"/>
      <c r="B32" s="7">
        <v>63</v>
      </c>
      <c r="C32" s="4">
        <v>1912</v>
      </c>
      <c r="D32" s="4">
        <v>11</v>
      </c>
      <c r="E32" s="4"/>
      <c r="F32" s="4">
        <v>5</v>
      </c>
      <c r="G32" s="4">
        <v>2</v>
      </c>
      <c r="H32" s="4">
        <v>2</v>
      </c>
      <c r="I32" s="4" t="s">
        <v>4311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>
      <c r="A33" s="4"/>
      <c r="B33" s="7">
        <v>63</v>
      </c>
      <c r="C33" s="4">
        <v>1912</v>
      </c>
      <c r="D33" s="4">
        <v>11</v>
      </c>
      <c r="E33" s="4"/>
      <c r="F33" s="4">
        <v>5</v>
      </c>
      <c r="G33" s="4">
        <v>2</v>
      </c>
      <c r="H33" s="4">
        <v>2</v>
      </c>
      <c r="I33" s="4" t="s">
        <v>4311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>
      <c r="A34" s="4"/>
      <c r="B34" s="7">
        <v>63</v>
      </c>
      <c r="C34" s="4">
        <v>1912</v>
      </c>
      <c r="D34" s="4">
        <v>11</v>
      </c>
      <c r="E34" s="4"/>
      <c r="F34" s="4">
        <v>5</v>
      </c>
      <c r="G34" s="4">
        <v>2</v>
      </c>
      <c r="H34" s="4">
        <v>2</v>
      </c>
      <c r="I34" s="4" t="s">
        <v>4311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>
      <c r="A35" s="4"/>
      <c r="B35" s="7">
        <v>63</v>
      </c>
      <c r="C35" s="4">
        <v>1912</v>
      </c>
      <c r="D35" s="4">
        <v>11</v>
      </c>
      <c r="E35" s="4"/>
      <c r="F35" s="4">
        <v>5</v>
      </c>
      <c r="G35" s="4">
        <v>2</v>
      </c>
      <c r="H35" s="4">
        <v>2</v>
      </c>
      <c r="I35" s="4" t="s">
        <v>4311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>
      <c r="A36" s="4"/>
      <c r="B36" s="7">
        <v>63</v>
      </c>
      <c r="C36" s="4">
        <v>1912</v>
      </c>
      <c r="D36" s="4">
        <v>11</v>
      </c>
      <c r="E36" s="4"/>
      <c r="F36" s="4">
        <v>5</v>
      </c>
      <c r="G36" s="4">
        <v>2</v>
      </c>
      <c r="H36" s="4">
        <v>2</v>
      </c>
      <c r="I36" s="4" t="s">
        <v>4311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33"/>
  <sheetViews>
    <sheetView workbookViewId="0">
      <selection activeCell="F2" sqref="F2:I2"/>
    </sheetView>
  </sheetViews>
  <sheetFormatPr baseColWidth="10" defaultRowHeight="13"/>
  <sheetData>
    <row r="1" spans="1:52">
      <c r="A1" t="s">
        <v>4492</v>
      </c>
      <c r="B1" s="2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4500</v>
      </c>
      <c r="N1" t="s">
        <v>3872</v>
      </c>
      <c r="O1" t="s">
        <v>4470</v>
      </c>
      <c r="P1" t="s">
        <v>4471</v>
      </c>
      <c r="Q1" t="s">
        <v>4472</v>
      </c>
      <c r="R1" t="s">
        <v>4473</v>
      </c>
      <c r="S1" t="s">
        <v>4474</v>
      </c>
      <c r="T1" t="s">
        <v>4475</v>
      </c>
      <c r="U1" t="s">
        <v>4476</v>
      </c>
      <c r="V1" t="s">
        <v>4477</v>
      </c>
      <c r="W1" t="s">
        <v>4504</v>
      </c>
      <c r="X1" t="s">
        <v>4505</v>
      </c>
      <c r="Y1" t="s">
        <v>4506</v>
      </c>
      <c r="Z1" t="s">
        <v>4507</v>
      </c>
      <c r="AA1" t="s">
        <v>4508</v>
      </c>
      <c r="AB1" t="s">
        <v>4509</v>
      </c>
      <c r="AC1" t="s">
        <v>4510</v>
      </c>
      <c r="AD1" t="s">
        <v>4511</v>
      </c>
      <c r="AE1" t="s">
        <v>4512</v>
      </c>
      <c r="AF1" t="s">
        <v>4410</v>
      </c>
      <c r="AG1" t="s">
        <v>4411</v>
      </c>
      <c r="AH1" t="s">
        <v>4412</v>
      </c>
      <c r="AI1" t="s">
        <v>4413</v>
      </c>
      <c r="AJ1" t="s">
        <v>4414</v>
      </c>
      <c r="AK1" t="s">
        <v>4415</v>
      </c>
      <c r="AL1" t="s">
        <v>4416</v>
      </c>
      <c r="AM1" t="s">
        <v>4417</v>
      </c>
      <c r="AN1" t="s">
        <v>4418</v>
      </c>
      <c r="AO1" t="s">
        <v>4444</v>
      </c>
      <c r="AP1" t="s">
        <v>4445</v>
      </c>
      <c r="AQ1" t="s">
        <v>4446</v>
      </c>
      <c r="AR1" t="s">
        <v>4447</v>
      </c>
      <c r="AS1" t="s">
        <v>4448</v>
      </c>
      <c r="AT1" t="s">
        <v>4449</v>
      </c>
      <c r="AU1" t="s">
        <v>4450</v>
      </c>
      <c r="AV1" t="s">
        <v>4451</v>
      </c>
      <c r="AW1" t="s">
        <v>4465</v>
      </c>
      <c r="AX1" t="s">
        <v>4466</v>
      </c>
      <c r="AY1" t="s">
        <v>4467</v>
      </c>
      <c r="AZ1" t="s">
        <v>4468</v>
      </c>
    </row>
    <row r="2" spans="1:52">
      <c r="A2" t="s">
        <v>2301</v>
      </c>
      <c r="B2" s="3">
        <v>81</v>
      </c>
      <c r="C2">
        <v>1948</v>
      </c>
      <c r="D2">
        <v>11</v>
      </c>
      <c r="E2" t="s">
        <v>4369</v>
      </c>
      <c r="F2">
        <v>5</v>
      </c>
      <c r="G2">
        <v>2</v>
      </c>
      <c r="H2">
        <v>2</v>
      </c>
      <c r="I2" t="s">
        <v>4311</v>
      </c>
      <c r="J2" t="str">
        <f t="shared" ref="J2:J33" si="0">IF(S2&gt;V2,Q2,IF(V2&gt;Y2,T2, W2))</f>
        <v>SPARKMAN, JOHN J</v>
      </c>
      <c r="K2">
        <f t="shared" ref="K2:K33" si="1">(S2+V2+Y2+AB2+AE2+AH2+AK2+AN2+AQ2+AT2+AW2)</f>
        <v>220875</v>
      </c>
      <c r="L2">
        <f t="shared" ref="L2:L33" si="2">IF(S2&gt;V2, S2, IF(V2&gt;Y2, V2, Y2))</f>
        <v>185534</v>
      </c>
      <c r="M2" t="s">
        <v>3751</v>
      </c>
      <c r="N2">
        <f t="shared" ref="N2:N33" si="3">IF(S2&gt;V2, R2, IF(V2&gt;Y2, U2, X2))</f>
        <v>100</v>
      </c>
      <c r="O2">
        <f t="shared" ref="O2:O33" si="4">S2-V2</f>
        <v>150193</v>
      </c>
      <c r="P2">
        <f t="shared" ref="P2:P33" si="5">O2/K2</f>
        <v>0.67999094510469726</v>
      </c>
      <c r="Q2" t="s">
        <v>2243</v>
      </c>
      <c r="R2">
        <v>100</v>
      </c>
      <c r="S2">
        <v>185534</v>
      </c>
      <c r="T2" t="s">
        <v>2244</v>
      </c>
      <c r="U2">
        <v>200</v>
      </c>
      <c r="V2">
        <v>35341</v>
      </c>
    </row>
    <row r="3" spans="1:52">
      <c r="A3" t="s">
        <v>2302</v>
      </c>
      <c r="B3" s="3">
        <v>81</v>
      </c>
      <c r="C3">
        <v>1948</v>
      </c>
      <c r="D3">
        <v>11</v>
      </c>
      <c r="E3" t="s">
        <v>4377</v>
      </c>
      <c r="F3">
        <v>5</v>
      </c>
      <c r="G3">
        <v>2</v>
      </c>
      <c r="H3">
        <v>2</v>
      </c>
      <c r="I3" t="s">
        <v>4311</v>
      </c>
      <c r="J3" t="str">
        <f t="shared" si="0"/>
        <v>MCCLELLAN, JOHN L</v>
      </c>
      <c r="K3">
        <f t="shared" si="1"/>
        <v>231922</v>
      </c>
      <c r="L3">
        <f t="shared" si="2"/>
        <v>216401</v>
      </c>
      <c r="M3" t="s">
        <v>3751</v>
      </c>
      <c r="N3">
        <f t="shared" si="3"/>
        <v>100</v>
      </c>
      <c r="O3">
        <f t="shared" si="4"/>
        <v>216401</v>
      </c>
      <c r="P3">
        <f t="shared" si="5"/>
        <v>0.93307663783513428</v>
      </c>
      <c r="Q3" t="s">
        <v>3557</v>
      </c>
      <c r="R3">
        <v>100</v>
      </c>
      <c r="S3">
        <v>216401</v>
      </c>
      <c r="W3" t="s">
        <v>2245</v>
      </c>
      <c r="X3">
        <v>328</v>
      </c>
      <c r="Y3">
        <v>15521</v>
      </c>
    </row>
    <row r="4" spans="1:52">
      <c r="A4" t="s">
        <v>2110</v>
      </c>
      <c r="B4" s="3">
        <v>81</v>
      </c>
      <c r="C4">
        <v>1948</v>
      </c>
      <c r="D4">
        <v>11</v>
      </c>
      <c r="E4" t="s">
        <v>4161</v>
      </c>
      <c r="F4">
        <v>5</v>
      </c>
      <c r="G4">
        <v>2</v>
      </c>
      <c r="H4">
        <v>2</v>
      </c>
      <c r="I4" t="s">
        <v>4311</v>
      </c>
      <c r="J4" t="str">
        <f t="shared" si="0"/>
        <v>JOHNSON, EDWIN C</v>
      </c>
      <c r="K4">
        <f t="shared" si="1"/>
        <v>510121</v>
      </c>
      <c r="L4">
        <f t="shared" si="2"/>
        <v>340719</v>
      </c>
      <c r="M4" t="s">
        <v>3751</v>
      </c>
      <c r="N4">
        <f t="shared" si="3"/>
        <v>100</v>
      </c>
      <c r="O4">
        <f t="shared" si="4"/>
        <v>175650</v>
      </c>
      <c r="P4">
        <f t="shared" si="5"/>
        <v>0.34433007070871419</v>
      </c>
      <c r="Q4" t="s">
        <v>2074</v>
      </c>
      <c r="R4">
        <v>100</v>
      </c>
      <c r="S4">
        <v>340719</v>
      </c>
      <c r="T4" t="s">
        <v>2075</v>
      </c>
      <c r="U4">
        <v>200</v>
      </c>
      <c r="V4">
        <v>165069</v>
      </c>
      <c r="W4" t="s">
        <v>2076</v>
      </c>
      <c r="X4">
        <v>370</v>
      </c>
      <c r="Y4">
        <v>2981</v>
      </c>
      <c r="Z4" t="s">
        <v>2077</v>
      </c>
      <c r="AA4">
        <v>380</v>
      </c>
      <c r="AB4">
        <v>1352</v>
      </c>
    </row>
    <row r="5" spans="1:52">
      <c r="A5" t="s">
        <v>2091</v>
      </c>
      <c r="B5" s="3">
        <v>81</v>
      </c>
      <c r="C5">
        <v>1948</v>
      </c>
      <c r="D5">
        <v>11</v>
      </c>
      <c r="E5" t="s">
        <v>4227</v>
      </c>
      <c r="F5">
        <v>5</v>
      </c>
      <c r="G5">
        <v>2</v>
      </c>
      <c r="H5">
        <v>2</v>
      </c>
      <c r="I5" t="s">
        <v>4311</v>
      </c>
      <c r="J5" t="str">
        <f t="shared" si="0"/>
        <v>FREAR, J ALLEN JR</v>
      </c>
      <c r="K5">
        <f t="shared" si="1"/>
        <v>141362</v>
      </c>
      <c r="L5">
        <f t="shared" si="2"/>
        <v>71888</v>
      </c>
      <c r="M5" t="s">
        <v>3751</v>
      </c>
      <c r="N5">
        <f t="shared" si="3"/>
        <v>100</v>
      </c>
      <c r="O5">
        <f t="shared" si="4"/>
        <v>3642</v>
      </c>
      <c r="P5">
        <f t="shared" si="5"/>
        <v>2.5763642280103565E-2</v>
      </c>
      <c r="Q5" t="s">
        <v>2214</v>
      </c>
      <c r="R5">
        <v>100</v>
      </c>
      <c r="S5">
        <v>71888</v>
      </c>
      <c r="T5" t="s">
        <v>2215</v>
      </c>
      <c r="U5">
        <v>200</v>
      </c>
      <c r="V5">
        <v>68246</v>
      </c>
      <c r="W5" t="s">
        <v>2216</v>
      </c>
      <c r="X5">
        <v>370</v>
      </c>
      <c r="Y5">
        <v>681</v>
      </c>
      <c r="Z5" t="s">
        <v>2217</v>
      </c>
      <c r="AA5">
        <v>361</v>
      </c>
      <c r="AB5">
        <v>467</v>
      </c>
      <c r="AC5" t="s">
        <v>2218</v>
      </c>
      <c r="AD5">
        <v>380</v>
      </c>
      <c r="AE5">
        <v>80</v>
      </c>
    </row>
    <row r="6" spans="1:52">
      <c r="A6" t="s">
        <v>2303</v>
      </c>
      <c r="B6" s="3">
        <v>81</v>
      </c>
      <c r="C6">
        <v>1948</v>
      </c>
      <c r="D6">
        <v>11</v>
      </c>
      <c r="E6" t="s">
        <v>4385</v>
      </c>
      <c r="F6">
        <v>5</v>
      </c>
      <c r="G6">
        <v>2</v>
      </c>
      <c r="H6">
        <v>2</v>
      </c>
      <c r="I6" t="s">
        <v>4311</v>
      </c>
      <c r="J6" t="str">
        <f t="shared" si="0"/>
        <v>RUSSELL,</v>
      </c>
      <c r="K6">
        <f t="shared" si="1"/>
        <v>362504</v>
      </c>
      <c r="L6">
        <f t="shared" si="2"/>
        <v>362104</v>
      </c>
      <c r="M6" t="s">
        <v>3751</v>
      </c>
      <c r="N6">
        <f t="shared" si="3"/>
        <v>100</v>
      </c>
      <c r="O6">
        <f t="shared" si="4"/>
        <v>362104</v>
      </c>
      <c r="P6">
        <f t="shared" si="5"/>
        <v>0.9988965638999846</v>
      </c>
      <c r="Q6" t="s">
        <v>2246</v>
      </c>
      <c r="R6">
        <v>100</v>
      </c>
      <c r="S6">
        <v>362104</v>
      </c>
      <c r="W6" t="s">
        <v>2247</v>
      </c>
      <c r="X6">
        <v>9001</v>
      </c>
      <c r="Y6">
        <v>388</v>
      </c>
      <c r="AA6">
        <v>9999</v>
      </c>
      <c r="AB6">
        <v>12</v>
      </c>
    </row>
    <row r="7" spans="1:52">
      <c r="A7" t="s">
        <v>2295</v>
      </c>
      <c r="B7" s="3">
        <v>81</v>
      </c>
      <c r="C7">
        <v>1948</v>
      </c>
      <c r="D7">
        <v>11</v>
      </c>
      <c r="E7" t="s">
        <v>4516</v>
      </c>
      <c r="F7">
        <v>5</v>
      </c>
      <c r="G7">
        <v>2</v>
      </c>
      <c r="H7">
        <v>2</v>
      </c>
      <c r="I7" t="s">
        <v>4311</v>
      </c>
      <c r="J7" t="str">
        <f t="shared" si="0"/>
        <v>GILLETTE, GUY M</v>
      </c>
      <c r="K7">
        <f t="shared" si="1"/>
        <v>1000412</v>
      </c>
      <c r="L7">
        <f t="shared" si="2"/>
        <v>578226</v>
      </c>
      <c r="M7" t="s">
        <v>3751</v>
      </c>
      <c r="N7">
        <f t="shared" si="3"/>
        <v>100</v>
      </c>
      <c r="O7">
        <f t="shared" si="4"/>
        <v>162448</v>
      </c>
      <c r="P7">
        <f t="shared" si="5"/>
        <v>0.16238109898721725</v>
      </c>
      <c r="Q7" t="s">
        <v>2556</v>
      </c>
      <c r="R7">
        <v>100</v>
      </c>
      <c r="S7">
        <v>578226</v>
      </c>
      <c r="T7" t="s">
        <v>2230</v>
      </c>
      <c r="U7">
        <v>200</v>
      </c>
      <c r="V7">
        <v>415778</v>
      </c>
      <c r="W7" t="s">
        <v>2231</v>
      </c>
      <c r="X7">
        <v>361</v>
      </c>
      <c r="Y7">
        <v>2580</v>
      </c>
      <c r="Z7" t="s">
        <v>2232</v>
      </c>
      <c r="AA7">
        <v>380</v>
      </c>
      <c r="AB7">
        <v>441</v>
      </c>
      <c r="AC7" t="s">
        <v>2233</v>
      </c>
      <c r="AD7">
        <v>370</v>
      </c>
      <c r="AE7">
        <v>3387</v>
      </c>
    </row>
    <row r="8" spans="1:52">
      <c r="A8" t="s">
        <v>2105</v>
      </c>
      <c r="B8" s="3">
        <v>81</v>
      </c>
      <c r="C8">
        <v>1948</v>
      </c>
      <c r="D8">
        <v>11</v>
      </c>
      <c r="E8" t="s">
        <v>4166</v>
      </c>
      <c r="F8">
        <v>5</v>
      </c>
      <c r="G8">
        <v>2</v>
      </c>
      <c r="H8">
        <v>2</v>
      </c>
      <c r="I8" t="s">
        <v>4311</v>
      </c>
      <c r="J8" t="str">
        <f t="shared" si="0"/>
        <v>MILLER, BERT C</v>
      </c>
      <c r="K8">
        <f t="shared" si="1"/>
        <v>214188</v>
      </c>
      <c r="L8">
        <f t="shared" si="2"/>
        <v>107000</v>
      </c>
      <c r="M8" t="s">
        <v>3751</v>
      </c>
      <c r="N8">
        <f t="shared" si="3"/>
        <v>100</v>
      </c>
      <c r="O8">
        <f t="shared" si="4"/>
        <v>3132</v>
      </c>
      <c r="P8">
        <f t="shared" si="5"/>
        <v>1.4622667936579081E-2</v>
      </c>
      <c r="Q8" t="s">
        <v>2078</v>
      </c>
      <c r="R8">
        <v>100</v>
      </c>
      <c r="S8">
        <v>107000</v>
      </c>
      <c r="T8" t="s">
        <v>2782</v>
      </c>
      <c r="U8">
        <v>200</v>
      </c>
      <c r="V8">
        <v>103868</v>
      </c>
      <c r="W8" t="s">
        <v>2079</v>
      </c>
      <c r="X8">
        <v>370</v>
      </c>
      <c r="Y8">
        <v>3154</v>
      </c>
      <c r="Z8" t="s">
        <v>2080</v>
      </c>
      <c r="AA8">
        <v>380</v>
      </c>
      <c r="AB8">
        <v>166</v>
      </c>
    </row>
    <row r="9" spans="1:52">
      <c r="A9" t="s">
        <v>2293</v>
      </c>
      <c r="B9" s="3">
        <v>81</v>
      </c>
      <c r="C9">
        <v>1948</v>
      </c>
      <c r="D9">
        <v>11</v>
      </c>
      <c r="E9" t="s">
        <v>4268</v>
      </c>
      <c r="F9">
        <v>5</v>
      </c>
      <c r="G9">
        <v>2</v>
      </c>
      <c r="H9">
        <v>2</v>
      </c>
      <c r="I9" t="s">
        <v>4311</v>
      </c>
      <c r="J9" t="str">
        <f t="shared" si="0"/>
        <v>DOUGLAS, PAUL H</v>
      </c>
      <c r="K9">
        <f t="shared" si="1"/>
        <v>3900285</v>
      </c>
      <c r="L9">
        <f t="shared" si="2"/>
        <v>2147754</v>
      </c>
      <c r="M9" t="s">
        <v>3751</v>
      </c>
      <c r="N9">
        <f t="shared" si="3"/>
        <v>100</v>
      </c>
      <c r="O9">
        <f t="shared" si="4"/>
        <v>407728</v>
      </c>
      <c r="P9">
        <f t="shared" si="5"/>
        <v>0.10453800171013145</v>
      </c>
      <c r="Q9" t="s">
        <v>3270</v>
      </c>
      <c r="R9">
        <v>100</v>
      </c>
      <c r="S9">
        <v>2147754</v>
      </c>
      <c r="T9" t="s">
        <v>2428</v>
      </c>
      <c r="U9">
        <v>200</v>
      </c>
      <c r="V9">
        <v>1740026</v>
      </c>
      <c r="W9" t="s">
        <v>2529</v>
      </c>
      <c r="X9">
        <v>361</v>
      </c>
      <c r="Y9">
        <v>9784</v>
      </c>
      <c r="Z9" t="s">
        <v>2429</v>
      </c>
      <c r="AA9">
        <v>505</v>
      </c>
      <c r="AB9">
        <v>2693</v>
      </c>
      <c r="AD9">
        <v>9999</v>
      </c>
      <c r="AE9">
        <v>28</v>
      </c>
    </row>
    <row r="10" spans="1:52">
      <c r="A10" t="s">
        <v>2296</v>
      </c>
      <c r="B10" s="3">
        <v>81</v>
      </c>
      <c r="C10">
        <v>1948</v>
      </c>
      <c r="D10">
        <v>11</v>
      </c>
      <c r="E10" t="s">
        <v>4353</v>
      </c>
      <c r="F10">
        <v>5</v>
      </c>
      <c r="G10">
        <v>2</v>
      </c>
      <c r="H10">
        <v>2</v>
      </c>
      <c r="I10" t="s">
        <v>4311</v>
      </c>
      <c r="J10" t="str">
        <f t="shared" si="0"/>
        <v>SCHOEPPEL, ANDREW F</v>
      </c>
      <c r="K10">
        <f t="shared" si="1"/>
        <v>716342</v>
      </c>
      <c r="L10">
        <f t="shared" si="2"/>
        <v>393412</v>
      </c>
      <c r="M10" t="s">
        <v>3752</v>
      </c>
      <c r="N10">
        <f t="shared" si="3"/>
        <v>200</v>
      </c>
      <c r="O10">
        <f t="shared" si="4"/>
        <v>-87425</v>
      </c>
      <c r="P10">
        <f t="shared" si="5"/>
        <v>-0.12204366070954935</v>
      </c>
      <c r="Q10" t="s">
        <v>2558</v>
      </c>
      <c r="R10">
        <v>100</v>
      </c>
      <c r="S10">
        <v>305987</v>
      </c>
      <c r="T10" t="s">
        <v>2947</v>
      </c>
      <c r="U10">
        <v>200</v>
      </c>
      <c r="V10">
        <v>393412</v>
      </c>
      <c r="W10" t="s">
        <v>2487</v>
      </c>
      <c r="X10">
        <v>361</v>
      </c>
      <c r="Y10">
        <v>16943</v>
      </c>
    </row>
    <row r="11" spans="1:52">
      <c r="A11" t="s">
        <v>2309</v>
      </c>
      <c r="B11" s="3">
        <v>81</v>
      </c>
      <c r="C11">
        <v>1948</v>
      </c>
      <c r="D11">
        <v>11</v>
      </c>
      <c r="E11" t="s">
        <v>4187</v>
      </c>
      <c r="F11">
        <v>5</v>
      </c>
      <c r="G11">
        <v>2</v>
      </c>
      <c r="H11">
        <v>2</v>
      </c>
      <c r="I11" t="s">
        <v>4311</v>
      </c>
      <c r="J11" t="str">
        <f t="shared" si="0"/>
        <v>CHAPMAN, VIRGIL</v>
      </c>
      <c r="K11">
        <f t="shared" si="1"/>
        <v>794441</v>
      </c>
      <c r="L11">
        <f t="shared" si="2"/>
        <v>408256</v>
      </c>
      <c r="M11" t="s">
        <v>3751</v>
      </c>
      <c r="N11">
        <f t="shared" si="3"/>
        <v>100</v>
      </c>
      <c r="O11">
        <f t="shared" si="4"/>
        <v>24480</v>
      </c>
      <c r="P11">
        <f t="shared" si="5"/>
        <v>3.0814119613665456E-2</v>
      </c>
      <c r="Q11" t="s">
        <v>2257</v>
      </c>
      <c r="R11">
        <v>100</v>
      </c>
      <c r="S11">
        <v>408256</v>
      </c>
      <c r="T11" t="s">
        <v>2373</v>
      </c>
      <c r="U11">
        <v>200</v>
      </c>
      <c r="V11">
        <v>383776</v>
      </c>
      <c r="W11" t="s">
        <v>2258</v>
      </c>
      <c r="X11">
        <v>380</v>
      </c>
      <c r="Y11">
        <v>1232</v>
      </c>
      <c r="Z11" t="s">
        <v>2259</v>
      </c>
      <c r="AA11">
        <v>505</v>
      </c>
      <c r="AB11">
        <v>254</v>
      </c>
      <c r="AC11" t="s">
        <v>2260</v>
      </c>
      <c r="AD11">
        <v>1113</v>
      </c>
      <c r="AE11">
        <v>923</v>
      </c>
    </row>
    <row r="12" spans="1:52">
      <c r="A12" t="s">
        <v>2304</v>
      </c>
      <c r="B12" s="3">
        <v>81</v>
      </c>
      <c r="C12">
        <v>1948</v>
      </c>
      <c r="D12">
        <v>11</v>
      </c>
      <c r="E12" t="s">
        <v>4388</v>
      </c>
      <c r="F12">
        <v>5</v>
      </c>
      <c r="G12">
        <v>2</v>
      </c>
      <c r="H12">
        <v>2</v>
      </c>
      <c r="I12" t="s">
        <v>4311</v>
      </c>
      <c r="J12" t="str">
        <f t="shared" si="0"/>
        <v>ELLENDER, ALLEN J SR</v>
      </c>
      <c r="K12">
        <f t="shared" si="1"/>
        <v>330324</v>
      </c>
      <c r="L12">
        <f t="shared" si="2"/>
        <v>330315</v>
      </c>
      <c r="M12" t="s">
        <v>3751</v>
      </c>
      <c r="N12">
        <f t="shared" si="3"/>
        <v>100</v>
      </c>
      <c r="O12">
        <f t="shared" si="4"/>
        <v>330315</v>
      </c>
      <c r="P12">
        <f t="shared" si="5"/>
        <v>0.99997275402332253</v>
      </c>
      <c r="Q12" t="s">
        <v>2248</v>
      </c>
      <c r="R12">
        <v>100</v>
      </c>
      <c r="S12">
        <v>330315</v>
      </c>
      <c r="W12" t="s">
        <v>2249</v>
      </c>
      <c r="X12">
        <v>328</v>
      </c>
      <c r="Y12">
        <v>9</v>
      </c>
    </row>
    <row r="13" spans="1:52">
      <c r="A13" t="s">
        <v>2088</v>
      </c>
      <c r="B13" s="3">
        <v>81</v>
      </c>
      <c r="C13">
        <v>1948</v>
      </c>
      <c r="D13">
        <v>11</v>
      </c>
      <c r="E13" t="s">
        <v>4127</v>
      </c>
      <c r="F13">
        <v>5</v>
      </c>
      <c r="G13">
        <v>2</v>
      </c>
      <c r="H13">
        <v>2</v>
      </c>
      <c r="I13" t="s">
        <v>4311</v>
      </c>
      <c r="J13" t="str">
        <f t="shared" si="0"/>
        <v>SALTONSTALL, LEVERETT</v>
      </c>
      <c r="K13">
        <f t="shared" si="1"/>
        <v>2055798</v>
      </c>
      <c r="L13">
        <f t="shared" si="2"/>
        <v>1088475</v>
      </c>
      <c r="M13" t="s">
        <v>3752</v>
      </c>
      <c r="N13">
        <f t="shared" si="3"/>
        <v>200</v>
      </c>
      <c r="O13">
        <f t="shared" si="4"/>
        <v>-134077</v>
      </c>
      <c r="P13">
        <f t="shared" si="5"/>
        <v>-6.5218956337149858E-2</v>
      </c>
      <c r="Q13" t="s">
        <v>2407</v>
      </c>
      <c r="R13">
        <v>100</v>
      </c>
      <c r="S13">
        <v>954398</v>
      </c>
      <c r="T13" t="s">
        <v>2927</v>
      </c>
      <c r="U13">
        <v>200</v>
      </c>
      <c r="V13">
        <v>1088475</v>
      </c>
      <c r="W13" t="s">
        <v>2208</v>
      </c>
      <c r="X13">
        <v>505</v>
      </c>
      <c r="Y13">
        <v>9266</v>
      </c>
      <c r="Z13" t="s">
        <v>2209</v>
      </c>
      <c r="AA13">
        <v>361</v>
      </c>
      <c r="AB13">
        <v>3652</v>
      </c>
      <c r="AD13">
        <v>9999</v>
      </c>
      <c r="AE13">
        <v>7</v>
      </c>
    </row>
    <row r="14" spans="1:52">
      <c r="A14" t="s">
        <v>2087</v>
      </c>
      <c r="B14" s="3">
        <v>81</v>
      </c>
      <c r="C14">
        <v>1948</v>
      </c>
      <c r="D14">
        <v>11</v>
      </c>
      <c r="E14" t="s">
        <v>4338</v>
      </c>
      <c r="F14">
        <v>5</v>
      </c>
      <c r="G14">
        <v>2</v>
      </c>
      <c r="H14">
        <v>2</v>
      </c>
      <c r="I14" t="s">
        <v>4311</v>
      </c>
      <c r="J14" t="str">
        <f t="shared" si="0"/>
        <v>SMITH, MARGARET CHASE MRS</v>
      </c>
      <c r="K14">
        <f t="shared" si="1"/>
        <v>223256</v>
      </c>
      <c r="L14">
        <f t="shared" si="2"/>
        <v>159182</v>
      </c>
      <c r="M14" t="s">
        <v>3752</v>
      </c>
      <c r="N14">
        <f t="shared" si="3"/>
        <v>200</v>
      </c>
      <c r="O14">
        <f t="shared" si="4"/>
        <v>-95108</v>
      </c>
      <c r="P14">
        <f t="shared" si="5"/>
        <v>-0.42600422832980972</v>
      </c>
      <c r="Q14" t="s">
        <v>2406</v>
      </c>
      <c r="R14">
        <v>100</v>
      </c>
      <c r="S14">
        <v>64074</v>
      </c>
      <c r="T14" t="s">
        <v>2405</v>
      </c>
      <c r="U14">
        <v>200</v>
      </c>
      <c r="V14">
        <v>159182</v>
      </c>
    </row>
    <row r="15" spans="1:52">
      <c r="A15" t="s">
        <v>2294</v>
      </c>
      <c r="B15" s="3">
        <v>81</v>
      </c>
      <c r="C15">
        <v>1948</v>
      </c>
      <c r="D15">
        <v>11</v>
      </c>
      <c r="E15" t="s">
        <v>4142</v>
      </c>
      <c r="F15">
        <v>5</v>
      </c>
      <c r="G15">
        <v>2</v>
      </c>
      <c r="H15">
        <v>2</v>
      </c>
      <c r="I15" t="s">
        <v>4311</v>
      </c>
      <c r="J15" t="str">
        <f t="shared" si="0"/>
        <v>FERGUSON, HOMER</v>
      </c>
      <c r="K15">
        <f t="shared" si="1"/>
        <v>2062097</v>
      </c>
      <c r="L15">
        <f t="shared" si="2"/>
        <v>1045156</v>
      </c>
      <c r="M15" t="s">
        <v>3752</v>
      </c>
      <c r="N15">
        <f t="shared" si="3"/>
        <v>200</v>
      </c>
      <c r="O15">
        <f t="shared" si="4"/>
        <v>-44827</v>
      </c>
      <c r="P15">
        <f t="shared" si="5"/>
        <v>-2.1738550611343697E-2</v>
      </c>
      <c r="Q15" t="s">
        <v>2430</v>
      </c>
      <c r="R15">
        <v>100</v>
      </c>
      <c r="S15">
        <v>1000329</v>
      </c>
      <c r="T15" t="s">
        <v>2552</v>
      </c>
      <c r="U15">
        <v>200</v>
      </c>
      <c r="V15">
        <v>1045156</v>
      </c>
      <c r="W15" t="s">
        <v>2431</v>
      </c>
      <c r="X15">
        <v>361</v>
      </c>
      <c r="Y15">
        <v>12146</v>
      </c>
      <c r="Z15" t="s">
        <v>2432</v>
      </c>
      <c r="AA15">
        <v>505</v>
      </c>
      <c r="AB15">
        <v>1418</v>
      </c>
      <c r="AC15" t="s">
        <v>2445</v>
      </c>
      <c r="AD15">
        <v>646</v>
      </c>
      <c r="AE15">
        <v>886</v>
      </c>
      <c r="AF15" t="s">
        <v>2433</v>
      </c>
      <c r="AG15">
        <v>380</v>
      </c>
      <c r="AH15">
        <v>2160</v>
      </c>
      <c r="AJ15">
        <v>9999</v>
      </c>
      <c r="AK15">
        <v>2</v>
      </c>
    </row>
    <row r="16" spans="1:52">
      <c r="A16" t="s">
        <v>2297</v>
      </c>
      <c r="B16" s="3">
        <v>81</v>
      </c>
      <c r="C16">
        <v>1948</v>
      </c>
      <c r="D16">
        <v>11</v>
      </c>
      <c r="E16" t="s">
        <v>4093</v>
      </c>
      <c r="F16">
        <v>5</v>
      </c>
      <c r="G16">
        <v>2</v>
      </c>
      <c r="H16">
        <v>2</v>
      </c>
      <c r="I16" t="s">
        <v>4311</v>
      </c>
      <c r="J16" t="str">
        <f t="shared" si="0"/>
        <v>HUMPHREY, HUBERT H</v>
      </c>
      <c r="K16">
        <f t="shared" si="1"/>
        <v>1217250</v>
      </c>
      <c r="L16">
        <f t="shared" si="2"/>
        <v>729494</v>
      </c>
      <c r="M16" t="s">
        <v>3753</v>
      </c>
      <c r="N16">
        <f t="shared" si="3"/>
        <v>809</v>
      </c>
      <c r="O16">
        <f t="shared" si="4"/>
        <v>246693</v>
      </c>
      <c r="P16">
        <f t="shared" si="5"/>
        <v>0.202664202094886</v>
      </c>
      <c r="Q16" t="s">
        <v>3285</v>
      </c>
      <c r="R16">
        <v>809</v>
      </c>
      <c r="S16">
        <v>729494</v>
      </c>
      <c r="T16" t="s">
        <v>2234</v>
      </c>
      <c r="U16">
        <v>200</v>
      </c>
      <c r="V16">
        <v>482801</v>
      </c>
      <c r="W16" t="s">
        <v>2561</v>
      </c>
      <c r="X16">
        <v>646</v>
      </c>
      <c r="Y16">
        <v>4951</v>
      </c>
      <c r="Z16" t="s">
        <v>2235</v>
      </c>
      <c r="AA16">
        <v>9001</v>
      </c>
      <c r="AB16">
        <v>1</v>
      </c>
      <c r="AC16" t="s">
        <v>2236</v>
      </c>
      <c r="AD16">
        <v>9002</v>
      </c>
      <c r="AE16">
        <v>1</v>
      </c>
      <c r="AF16" t="s">
        <v>2237</v>
      </c>
      <c r="AG16">
        <v>9003</v>
      </c>
      <c r="AH16">
        <v>1</v>
      </c>
      <c r="AI16" t="s">
        <v>2238</v>
      </c>
      <c r="AJ16">
        <v>9004</v>
      </c>
      <c r="AK16">
        <v>1</v>
      </c>
    </row>
    <row r="17" spans="1:46">
      <c r="A17" t="s">
        <v>2305</v>
      </c>
      <c r="B17" s="3">
        <v>81</v>
      </c>
      <c r="C17">
        <v>1948</v>
      </c>
      <c r="D17">
        <v>11</v>
      </c>
      <c r="E17" t="s">
        <v>3962</v>
      </c>
      <c r="F17">
        <v>5</v>
      </c>
      <c r="G17">
        <v>2</v>
      </c>
      <c r="H17">
        <v>2</v>
      </c>
      <c r="I17" t="s">
        <v>4311</v>
      </c>
      <c r="J17" t="str">
        <f t="shared" si="0"/>
        <v>EASTLAND, JAMES O</v>
      </c>
      <c r="K17">
        <f t="shared" si="1"/>
        <v>151478</v>
      </c>
      <c r="L17">
        <f t="shared" si="2"/>
        <v>151478</v>
      </c>
      <c r="M17" t="s">
        <v>3751</v>
      </c>
      <c r="N17">
        <f t="shared" si="3"/>
        <v>100</v>
      </c>
      <c r="O17">
        <f t="shared" si="4"/>
        <v>151478</v>
      </c>
      <c r="P17">
        <f t="shared" si="5"/>
        <v>1</v>
      </c>
      <c r="Q17" t="s">
        <v>3564</v>
      </c>
      <c r="R17">
        <v>100</v>
      </c>
      <c r="S17">
        <v>151478</v>
      </c>
    </row>
    <row r="18" spans="1:46">
      <c r="A18" t="s">
        <v>2106</v>
      </c>
      <c r="B18" s="3">
        <v>81</v>
      </c>
      <c r="C18">
        <v>1948</v>
      </c>
      <c r="D18">
        <v>11</v>
      </c>
      <c r="E18" t="s">
        <v>4197</v>
      </c>
      <c r="F18">
        <v>5</v>
      </c>
      <c r="G18">
        <v>2</v>
      </c>
      <c r="H18">
        <v>2</v>
      </c>
      <c r="I18" t="s">
        <v>4311</v>
      </c>
      <c r="J18" t="str">
        <f t="shared" si="0"/>
        <v>MURRAY, JAMES E</v>
      </c>
      <c r="K18">
        <f t="shared" si="1"/>
        <v>221003</v>
      </c>
      <c r="L18">
        <f t="shared" si="2"/>
        <v>125193</v>
      </c>
      <c r="M18" t="s">
        <v>3751</v>
      </c>
      <c r="N18">
        <f t="shared" si="3"/>
        <v>100</v>
      </c>
      <c r="O18">
        <f t="shared" si="4"/>
        <v>30735</v>
      </c>
      <c r="P18">
        <f t="shared" si="5"/>
        <v>0.13907051035506304</v>
      </c>
      <c r="Q18" t="s">
        <v>2382</v>
      </c>
      <c r="R18">
        <v>100</v>
      </c>
      <c r="S18">
        <v>125193</v>
      </c>
      <c r="T18" t="s">
        <v>2081</v>
      </c>
      <c r="U18">
        <v>200</v>
      </c>
      <c r="V18">
        <v>94458</v>
      </c>
      <c r="W18" t="s">
        <v>2082</v>
      </c>
      <c r="X18">
        <v>361</v>
      </c>
      <c r="Y18">
        <v>1352</v>
      </c>
    </row>
    <row r="19" spans="1:46">
      <c r="A19" t="s">
        <v>2306</v>
      </c>
      <c r="B19" s="3">
        <v>81</v>
      </c>
      <c r="C19">
        <v>1948</v>
      </c>
      <c r="D19">
        <v>11</v>
      </c>
      <c r="E19" t="s">
        <v>4394</v>
      </c>
      <c r="F19">
        <v>5</v>
      </c>
      <c r="G19">
        <v>2</v>
      </c>
      <c r="H19">
        <v>2</v>
      </c>
      <c r="I19" t="s">
        <v>4311</v>
      </c>
      <c r="J19" t="str">
        <f t="shared" si="0"/>
        <v>BROUGHTON, J MELVILLE</v>
      </c>
      <c r="K19">
        <f t="shared" si="1"/>
        <v>764523</v>
      </c>
      <c r="L19">
        <f t="shared" si="2"/>
        <v>540762</v>
      </c>
      <c r="M19" t="s">
        <v>3751</v>
      </c>
      <c r="N19">
        <f t="shared" si="3"/>
        <v>100</v>
      </c>
      <c r="O19">
        <f t="shared" si="4"/>
        <v>320455</v>
      </c>
      <c r="P19">
        <f t="shared" si="5"/>
        <v>0.41915678141795604</v>
      </c>
      <c r="Q19" t="s">
        <v>2250</v>
      </c>
      <c r="R19">
        <v>100</v>
      </c>
      <c r="S19">
        <v>540762</v>
      </c>
      <c r="T19" t="s">
        <v>2251</v>
      </c>
      <c r="U19">
        <v>200</v>
      </c>
      <c r="V19">
        <v>220307</v>
      </c>
      <c r="W19" t="s">
        <v>2252</v>
      </c>
      <c r="X19">
        <v>370</v>
      </c>
      <c r="Y19">
        <v>3454</v>
      </c>
    </row>
    <row r="20" spans="1:46">
      <c r="A20" t="s">
        <v>2298</v>
      </c>
      <c r="B20" s="3">
        <v>81</v>
      </c>
      <c r="C20">
        <v>1948</v>
      </c>
      <c r="D20">
        <v>11</v>
      </c>
      <c r="E20" t="s">
        <v>3953</v>
      </c>
      <c r="F20">
        <v>5</v>
      </c>
      <c r="G20">
        <v>2</v>
      </c>
      <c r="H20">
        <v>2</v>
      </c>
      <c r="I20" t="s">
        <v>4311</v>
      </c>
      <c r="J20" t="str">
        <f t="shared" si="0"/>
        <v>WHERRY, KENNETH</v>
      </c>
      <c r="K20">
        <f t="shared" si="1"/>
        <v>471895</v>
      </c>
      <c r="L20">
        <f t="shared" si="2"/>
        <v>267575</v>
      </c>
      <c r="M20" t="s">
        <v>3752</v>
      </c>
      <c r="N20">
        <f t="shared" si="3"/>
        <v>200</v>
      </c>
      <c r="O20">
        <f t="shared" si="4"/>
        <v>-63255</v>
      </c>
      <c r="P20">
        <f t="shared" si="5"/>
        <v>-0.13404464976318883</v>
      </c>
      <c r="Q20" t="s">
        <v>3342</v>
      </c>
      <c r="R20">
        <v>100</v>
      </c>
      <c r="S20">
        <v>204320</v>
      </c>
      <c r="T20" t="s">
        <v>2239</v>
      </c>
      <c r="U20">
        <v>200</v>
      </c>
      <c r="V20">
        <v>267575</v>
      </c>
    </row>
    <row r="21" spans="1:46">
      <c r="A21" t="s">
        <v>2089</v>
      </c>
      <c r="B21" s="3">
        <v>81</v>
      </c>
      <c r="C21">
        <v>1948</v>
      </c>
      <c r="D21">
        <v>11</v>
      </c>
      <c r="E21" t="s">
        <v>4316</v>
      </c>
      <c r="F21">
        <v>5</v>
      </c>
      <c r="G21">
        <v>2</v>
      </c>
      <c r="H21">
        <v>2</v>
      </c>
      <c r="I21" t="s">
        <v>4311</v>
      </c>
      <c r="J21" t="str">
        <f t="shared" si="0"/>
        <v>BRIDGES, H STYLES</v>
      </c>
      <c r="K21">
        <f t="shared" si="1"/>
        <v>222898</v>
      </c>
      <c r="L21">
        <f t="shared" si="2"/>
        <v>129600</v>
      </c>
      <c r="M21" t="s">
        <v>3752</v>
      </c>
      <c r="N21">
        <f t="shared" si="3"/>
        <v>200</v>
      </c>
      <c r="O21">
        <f t="shared" si="4"/>
        <v>-37840</v>
      </c>
      <c r="P21">
        <f t="shared" si="5"/>
        <v>-0.16976374844099096</v>
      </c>
      <c r="Q21" t="s">
        <v>2211</v>
      </c>
      <c r="R21">
        <v>100</v>
      </c>
      <c r="S21">
        <v>91760</v>
      </c>
      <c r="T21" t="s">
        <v>2210</v>
      </c>
      <c r="U21">
        <v>200</v>
      </c>
      <c r="V21">
        <v>129600</v>
      </c>
      <c r="W21" t="s">
        <v>2212</v>
      </c>
      <c r="X21">
        <v>370</v>
      </c>
      <c r="Y21">
        <v>1538</v>
      </c>
    </row>
    <row r="22" spans="1:46">
      <c r="A22" t="s">
        <v>2292</v>
      </c>
      <c r="B22" s="3">
        <v>81</v>
      </c>
      <c r="C22">
        <v>1948</v>
      </c>
      <c r="D22">
        <v>11</v>
      </c>
      <c r="E22" t="s">
        <v>4132</v>
      </c>
      <c r="F22">
        <v>5</v>
      </c>
      <c r="G22">
        <v>2</v>
      </c>
      <c r="H22">
        <v>2</v>
      </c>
      <c r="I22" t="s">
        <v>4311</v>
      </c>
      <c r="J22" t="str">
        <f t="shared" si="0"/>
        <v>HENDRICKSON, ROBERT C</v>
      </c>
      <c r="K22">
        <f t="shared" si="1"/>
        <v>1869882</v>
      </c>
      <c r="L22">
        <f t="shared" si="2"/>
        <v>934720</v>
      </c>
      <c r="M22" t="s">
        <v>3752</v>
      </c>
      <c r="N22">
        <f t="shared" si="3"/>
        <v>200</v>
      </c>
      <c r="O22">
        <f t="shared" si="4"/>
        <v>-50306</v>
      </c>
      <c r="P22">
        <f t="shared" si="5"/>
        <v>-2.690330191958637E-2</v>
      </c>
      <c r="Q22" t="s">
        <v>2636</v>
      </c>
      <c r="R22">
        <v>100</v>
      </c>
      <c r="S22">
        <v>884414</v>
      </c>
      <c r="T22" t="s">
        <v>2423</v>
      </c>
      <c r="U22">
        <v>200</v>
      </c>
      <c r="V22">
        <v>934720</v>
      </c>
      <c r="W22" t="s">
        <v>2424</v>
      </c>
      <c r="X22">
        <v>618</v>
      </c>
      <c r="Y22">
        <v>22658</v>
      </c>
      <c r="Z22" t="s">
        <v>2549</v>
      </c>
      <c r="AA22">
        <v>646</v>
      </c>
      <c r="AB22">
        <v>8076</v>
      </c>
      <c r="AC22" t="s">
        <v>2425</v>
      </c>
      <c r="AD22">
        <v>531</v>
      </c>
      <c r="AE22">
        <v>4656</v>
      </c>
      <c r="AF22" t="s">
        <v>2426</v>
      </c>
      <c r="AG22">
        <v>380</v>
      </c>
      <c r="AH22">
        <v>11450</v>
      </c>
      <c r="AI22" t="s">
        <v>2427</v>
      </c>
      <c r="AJ22">
        <v>505</v>
      </c>
      <c r="AK22">
        <v>3908</v>
      </c>
    </row>
    <row r="23" spans="1:46">
      <c r="A23" t="s">
        <v>2107</v>
      </c>
      <c r="B23" s="3">
        <v>81</v>
      </c>
      <c r="C23">
        <v>1948</v>
      </c>
      <c r="D23">
        <v>11</v>
      </c>
      <c r="E23" t="s">
        <v>4202</v>
      </c>
      <c r="F23">
        <v>5</v>
      </c>
      <c r="G23">
        <v>2</v>
      </c>
      <c r="H23">
        <v>2</v>
      </c>
      <c r="I23" t="s">
        <v>4311</v>
      </c>
      <c r="J23" t="str">
        <f t="shared" si="0"/>
        <v>ANDERSON, CLINTON P</v>
      </c>
      <c r="K23">
        <f t="shared" si="1"/>
        <v>189200</v>
      </c>
      <c r="L23">
        <f t="shared" si="2"/>
        <v>108269</v>
      </c>
      <c r="M23" t="s">
        <v>3751</v>
      </c>
      <c r="N23">
        <f t="shared" si="3"/>
        <v>100</v>
      </c>
      <c r="O23">
        <f t="shared" si="4"/>
        <v>28043</v>
      </c>
      <c r="P23">
        <f t="shared" si="5"/>
        <v>0.14821881606765328</v>
      </c>
      <c r="Q23" t="s">
        <v>2900</v>
      </c>
      <c r="R23">
        <v>100</v>
      </c>
      <c r="S23">
        <v>108269</v>
      </c>
      <c r="T23" t="s">
        <v>2270</v>
      </c>
      <c r="U23">
        <v>200</v>
      </c>
      <c r="V23">
        <v>80226</v>
      </c>
      <c r="W23" t="s">
        <v>2083</v>
      </c>
      <c r="X23">
        <v>370</v>
      </c>
      <c r="Y23">
        <v>705</v>
      </c>
    </row>
    <row r="24" spans="1:46">
      <c r="A24" t="s">
        <v>2310</v>
      </c>
      <c r="B24" s="3">
        <v>81</v>
      </c>
      <c r="C24">
        <v>1948</v>
      </c>
      <c r="D24">
        <v>11</v>
      </c>
      <c r="E24" t="s">
        <v>4362</v>
      </c>
      <c r="F24">
        <v>5</v>
      </c>
      <c r="G24">
        <v>2</v>
      </c>
      <c r="H24">
        <v>2</v>
      </c>
      <c r="I24" t="s">
        <v>4311</v>
      </c>
      <c r="J24" t="str">
        <f t="shared" si="0"/>
        <v>KERR, ROBERT S</v>
      </c>
      <c r="K24">
        <f t="shared" si="1"/>
        <v>708931</v>
      </c>
      <c r="L24">
        <f t="shared" si="2"/>
        <v>441654</v>
      </c>
      <c r="M24" t="s">
        <v>3751</v>
      </c>
      <c r="N24">
        <f t="shared" si="3"/>
        <v>100</v>
      </c>
      <c r="O24">
        <f t="shared" si="4"/>
        <v>176485</v>
      </c>
      <c r="P24">
        <f t="shared" si="5"/>
        <v>0.248945242907984</v>
      </c>
      <c r="Q24" t="s">
        <v>2769</v>
      </c>
      <c r="R24">
        <v>100</v>
      </c>
      <c r="S24">
        <v>441654</v>
      </c>
      <c r="T24" t="s">
        <v>2261</v>
      </c>
      <c r="U24">
        <v>200</v>
      </c>
      <c r="V24">
        <v>265169</v>
      </c>
      <c r="W24" t="s">
        <v>2262</v>
      </c>
      <c r="X24">
        <v>328</v>
      </c>
      <c r="Y24">
        <v>2108</v>
      </c>
    </row>
    <row r="25" spans="1:46">
      <c r="A25" t="s">
        <v>2109</v>
      </c>
      <c r="B25" s="3">
        <v>81</v>
      </c>
      <c r="C25">
        <v>1948</v>
      </c>
      <c r="D25">
        <v>11</v>
      </c>
      <c r="E25" t="s">
        <v>4297</v>
      </c>
      <c r="F25">
        <v>5</v>
      </c>
      <c r="G25">
        <v>2</v>
      </c>
      <c r="H25">
        <v>2</v>
      </c>
      <c r="I25" t="s">
        <v>4311</v>
      </c>
      <c r="J25" t="str">
        <f t="shared" si="0"/>
        <v>CORDON, GUY</v>
      </c>
      <c r="K25">
        <f t="shared" si="1"/>
        <v>498570</v>
      </c>
      <c r="L25">
        <f t="shared" si="2"/>
        <v>299295</v>
      </c>
      <c r="M25" t="s">
        <v>3752</v>
      </c>
      <c r="N25">
        <f t="shared" si="3"/>
        <v>200</v>
      </c>
      <c r="O25">
        <f t="shared" si="4"/>
        <v>-100020</v>
      </c>
      <c r="P25">
        <f t="shared" si="5"/>
        <v>-0.20061375534027318</v>
      </c>
      <c r="Q25" t="s">
        <v>2086</v>
      </c>
      <c r="R25">
        <v>100</v>
      </c>
      <c r="S25">
        <v>199275</v>
      </c>
      <c r="T25" t="s">
        <v>2386</v>
      </c>
      <c r="U25">
        <v>200</v>
      </c>
      <c r="V25">
        <v>299295</v>
      </c>
    </row>
    <row r="26" spans="1:46">
      <c r="A26" t="s">
        <v>2090</v>
      </c>
      <c r="B26" s="3">
        <v>81</v>
      </c>
      <c r="C26">
        <v>1948</v>
      </c>
      <c r="D26">
        <v>11</v>
      </c>
      <c r="E26" t="s">
        <v>4217</v>
      </c>
      <c r="F26">
        <v>5</v>
      </c>
      <c r="G26">
        <v>2</v>
      </c>
      <c r="H26">
        <v>2</v>
      </c>
      <c r="I26" t="s">
        <v>4311</v>
      </c>
      <c r="J26" t="str">
        <f t="shared" si="0"/>
        <v>GREEN, THEODORE F</v>
      </c>
      <c r="K26">
        <f t="shared" si="1"/>
        <v>320952</v>
      </c>
      <c r="L26">
        <f t="shared" si="2"/>
        <v>190284</v>
      </c>
      <c r="M26" t="s">
        <v>3751</v>
      </c>
      <c r="N26">
        <f t="shared" si="3"/>
        <v>100</v>
      </c>
      <c r="O26">
        <f t="shared" si="4"/>
        <v>59616</v>
      </c>
      <c r="P26">
        <f t="shared" si="5"/>
        <v>0.18574740148059524</v>
      </c>
      <c r="Q26" t="s">
        <v>2545</v>
      </c>
      <c r="R26">
        <v>100</v>
      </c>
      <c r="S26">
        <v>190284</v>
      </c>
      <c r="T26" t="s">
        <v>2213</v>
      </c>
      <c r="U26">
        <v>200</v>
      </c>
      <c r="V26">
        <v>130668</v>
      </c>
    </row>
    <row r="27" spans="1:46">
      <c r="A27" t="s">
        <v>2307</v>
      </c>
      <c r="B27" s="3">
        <v>81</v>
      </c>
      <c r="C27">
        <v>1948</v>
      </c>
      <c r="D27">
        <v>11</v>
      </c>
      <c r="E27" t="s">
        <v>4399</v>
      </c>
      <c r="F27">
        <v>5</v>
      </c>
      <c r="G27">
        <v>2</v>
      </c>
      <c r="H27">
        <v>2</v>
      </c>
      <c r="I27" t="s">
        <v>4311</v>
      </c>
      <c r="J27" t="str">
        <f t="shared" si="0"/>
        <v>MAYBANK, BURNET R</v>
      </c>
      <c r="K27">
        <f t="shared" si="1"/>
        <v>141006</v>
      </c>
      <c r="L27">
        <f t="shared" si="2"/>
        <v>135998</v>
      </c>
      <c r="M27" t="s">
        <v>3751</v>
      </c>
      <c r="N27">
        <f t="shared" si="3"/>
        <v>100</v>
      </c>
      <c r="O27">
        <f t="shared" si="4"/>
        <v>130990</v>
      </c>
      <c r="P27">
        <f t="shared" si="5"/>
        <v>0.92896756166404271</v>
      </c>
      <c r="Q27" t="s">
        <v>2253</v>
      </c>
      <c r="R27">
        <v>100</v>
      </c>
      <c r="S27">
        <v>135998</v>
      </c>
      <c r="T27" t="s">
        <v>2254</v>
      </c>
      <c r="U27">
        <v>200</v>
      </c>
      <c r="V27">
        <v>5008</v>
      </c>
    </row>
    <row r="28" spans="1:46">
      <c r="A28" t="s">
        <v>2299</v>
      </c>
      <c r="B28" s="3">
        <v>81</v>
      </c>
      <c r="C28">
        <v>1948</v>
      </c>
      <c r="D28">
        <v>11</v>
      </c>
      <c r="E28" t="s">
        <v>4559</v>
      </c>
      <c r="F28">
        <v>5</v>
      </c>
      <c r="G28">
        <v>2</v>
      </c>
      <c r="H28">
        <v>2</v>
      </c>
      <c r="I28" t="s">
        <v>4311</v>
      </c>
      <c r="J28" t="str">
        <f t="shared" si="0"/>
        <v>MUNDT, KARL E</v>
      </c>
      <c r="K28">
        <f t="shared" si="1"/>
        <v>242833</v>
      </c>
      <c r="L28">
        <f t="shared" si="2"/>
        <v>144084</v>
      </c>
      <c r="M28" t="s">
        <v>3752</v>
      </c>
      <c r="N28">
        <f t="shared" si="3"/>
        <v>200</v>
      </c>
      <c r="O28">
        <f t="shared" si="4"/>
        <v>-45335</v>
      </c>
      <c r="P28">
        <f t="shared" si="5"/>
        <v>-0.18669208880176913</v>
      </c>
      <c r="Q28" t="s">
        <v>2344</v>
      </c>
      <c r="R28">
        <v>100</v>
      </c>
      <c r="S28">
        <v>98749</v>
      </c>
      <c r="T28" t="s">
        <v>3073</v>
      </c>
      <c r="U28">
        <v>200</v>
      </c>
      <c r="V28">
        <v>144084</v>
      </c>
    </row>
    <row r="29" spans="1:46">
      <c r="A29" t="s">
        <v>2103</v>
      </c>
      <c r="B29" s="3">
        <v>81</v>
      </c>
      <c r="C29">
        <v>1948</v>
      </c>
      <c r="D29">
        <v>11</v>
      </c>
      <c r="E29" t="s">
        <v>4180</v>
      </c>
      <c r="F29">
        <v>5</v>
      </c>
      <c r="G29">
        <v>2</v>
      </c>
      <c r="H29">
        <v>2</v>
      </c>
      <c r="I29" t="s">
        <v>4311</v>
      </c>
      <c r="J29" t="str">
        <f t="shared" si="0"/>
        <v>KEFUAVER, ESTES</v>
      </c>
      <c r="K29">
        <f t="shared" si="1"/>
        <v>499138</v>
      </c>
      <c r="L29">
        <f t="shared" si="2"/>
        <v>326062</v>
      </c>
      <c r="M29" t="s">
        <v>3751</v>
      </c>
      <c r="N29">
        <f t="shared" si="3"/>
        <v>100</v>
      </c>
      <c r="O29">
        <f t="shared" si="4"/>
        <v>159115</v>
      </c>
      <c r="P29">
        <f t="shared" si="5"/>
        <v>0.31877957598900503</v>
      </c>
      <c r="Q29" t="s">
        <v>2064</v>
      </c>
      <c r="R29">
        <v>100</v>
      </c>
      <c r="S29">
        <v>326062</v>
      </c>
      <c r="T29" t="s">
        <v>2066</v>
      </c>
      <c r="U29">
        <v>200</v>
      </c>
      <c r="V29">
        <v>166947</v>
      </c>
      <c r="W29" t="s">
        <v>2065</v>
      </c>
      <c r="X29">
        <v>328</v>
      </c>
      <c r="Y29">
        <v>6103</v>
      </c>
      <c r="Z29" t="s">
        <v>2067</v>
      </c>
      <c r="AA29">
        <v>9001</v>
      </c>
      <c r="AB29">
        <v>10</v>
      </c>
      <c r="AC29" t="s">
        <v>2068</v>
      </c>
      <c r="AD29">
        <v>9002</v>
      </c>
      <c r="AE29">
        <v>1</v>
      </c>
      <c r="AF29" t="s">
        <v>2069</v>
      </c>
      <c r="AG29">
        <v>9003</v>
      </c>
      <c r="AH29">
        <v>2</v>
      </c>
      <c r="AI29" t="s">
        <v>2070</v>
      </c>
      <c r="AJ29">
        <v>9004</v>
      </c>
      <c r="AK29">
        <v>1</v>
      </c>
      <c r="AL29" t="s">
        <v>2071</v>
      </c>
      <c r="AM29">
        <v>9005</v>
      </c>
      <c r="AN29">
        <v>2</v>
      </c>
      <c r="AO29" t="s">
        <v>2072</v>
      </c>
      <c r="AP29">
        <v>9006</v>
      </c>
      <c r="AQ29">
        <v>9</v>
      </c>
      <c r="AR29" t="s">
        <v>2073</v>
      </c>
      <c r="AS29">
        <v>9007</v>
      </c>
      <c r="AT29">
        <v>1</v>
      </c>
    </row>
    <row r="30" spans="1:46">
      <c r="A30" t="s">
        <v>2308</v>
      </c>
      <c r="B30" s="3">
        <v>81</v>
      </c>
      <c r="C30">
        <v>1948</v>
      </c>
      <c r="D30">
        <v>11</v>
      </c>
      <c r="E30" t="s">
        <v>3867</v>
      </c>
      <c r="F30">
        <v>5</v>
      </c>
      <c r="G30">
        <v>2</v>
      </c>
      <c r="H30">
        <v>2</v>
      </c>
      <c r="I30" t="s">
        <v>4311</v>
      </c>
      <c r="J30" t="str">
        <f t="shared" si="0"/>
        <v>JOHNSON, LYNDON B</v>
      </c>
      <c r="K30">
        <f t="shared" si="1"/>
        <v>1061363</v>
      </c>
      <c r="L30">
        <f t="shared" si="2"/>
        <v>702785</v>
      </c>
      <c r="M30" t="s">
        <v>3751</v>
      </c>
      <c r="N30">
        <f t="shared" si="3"/>
        <v>100</v>
      </c>
      <c r="O30">
        <f t="shared" si="4"/>
        <v>353120</v>
      </c>
      <c r="P30">
        <f t="shared" si="5"/>
        <v>0.33270426800255898</v>
      </c>
      <c r="Q30" t="s">
        <v>2766</v>
      </c>
      <c r="R30">
        <v>100</v>
      </c>
      <c r="S30">
        <v>702785</v>
      </c>
      <c r="T30" t="s">
        <v>2255</v>
      </c>
      <c r="U30">
        <v>200</v>
      </c>
      <c r="V30">
        <v>349665</v>
      </c>
      <c r="W30" t="s">
        <v>2256</v>
      </c>
      <c r="X30">
        <v>361</v>
      </c>
      <c r="Y30">
        <v>8913</v>
      </c>
    </row>
    <row r="31" spans="1:46">
      <c r="A31" t="s">
        <v>2300</v>
      </c>
      <c r="B31" s="3">
        <v>81</v>
      </c>
      <c r="C31">
        <v>1948</v>
      </c>
      <c r="D31">
        <v>11</v>
      </c>
      <c r="E31" t="s">
        <v>4037</v>
      </c>
      <c r="F31">
        <v>5</v>
      </c>
      <c r="G31">
        <v>2</v>
      </c>
      <c r="H31">
        <v>2</v>
      </c>
      <c r="I31" t="s">
        <v>4311</v>
      </c>
      <c r="J31" t="str">
        <f t="shared" si="0"/>
        <v>ROBERTSON, A WILLIS</v>
      </c>
      <c r="K31">
        <f t="shared" si="1"/>
        <v>387017</v>
      </c>
      <c r="L31">
        <f t="shared" si="2"/>
        <v>253865</v>
      </c>
      <c r="M31" t="s">
        <v>3751</v>
      </c>
      <c r="N31">
        <f t="shared" si="3"/>
        <v>100</v>
      </c>
      <c r="O31">
        <f t="shared" si="4"/>
        <v>134499</v>
      </c>
      <c r="P31">
        <f t="shared" si="5"/>
        <v>0.34752736959875147</v>
      </c>
      <c r="Q31" t="s">
        <v>2952</v>
      </c>
      <c r="R31">
        <v>100</v>
      </c>
      <c r="S31">
        <v>253865</v>
      </c>
      <c r="T31" t="s">
        <v>2240</v>
      </c>
      <c r="U31">
        <v>200</v>
      </c>
      <c r="V31">
        <v>119366</v>
      </c>
      <c r="W31" t="s">
        <v>2241</v>
      </c>
      <c r="X31">
        <v>328</v>
      </c>
      <c r="Y31">
        <v>6806</v>
      </c>
      <c r="Z31" t="s">
        <v>2761</v>
      </c>
      <c r="AA31">
        <v>380</v>
      </c>
      <c r="AB31">
        <v>1628</v>
      </c>
      <c r="AC31" t="s">
        <v>2242</v>
      </c>
      <c r="AD31">
        <v>370</v>
      </c>
      <c r="AE31">
        <v>5347</v>
      </c>
      <c r="AG31">
        <v>9999</v>
      </c>
      <c r="AH31">
        <v>5</v>
      </c>
    </row>
    <row r="32" spans="1:46">
      <c r="A32" t="s">
        <v>2104</v>
      </c>
      <c r="B32" s="3">
        <v>81</v>
      </c>
      <c r="C32">
        <v>1948</v>
      </c>
      <c r="D32">
        <v>11</v>
      </c>
      <c r="E32" t="s">
        <v>4184</v>
      </c>
      <c r="F32">
        <v>5</v>
      </c>
      <c r="G32">
        <v>2</v>
      </c>
      <c r="H32">
        <v>2</v>
      </c>
      <c r="I32" t="s">
        <v>4311</v>
      </c>
      <c r="J32" t="str">
        <f t="shared" si="0"/>
        <v>NEELY, MATTHEW M</v>
      </c>
      <c r="K32">
        <f t="shared" si="1"/>
        <v>763888</v>
      </c>
      <c r="L32">
        <f t="shared" si="2"/>
        <v>435354</v>
      </c>
      <c r="M32" t="s">
        <v>3751</v>
      </c>
      <c r="N32">
        <f t="shared" si="3"/>
        <v>100</v>
      </c>
      <c r="O32">
        <f t="shared" si="4"/>
        <v>106820</v>
      </c>
      <c r="P32">
        <f t="shared" si="5"/>
        <v>0.13983725362880423</v>
      </c>
      <c r="Q32" t="s">
        <v>2378</v>
      </c>
      <c r="R32">
        <v>100</v>
      </c>
      <c r="S32">
        <v>435354</v>
      </c>
      <c r="T32" t="s">
        <v>2852</v>
      </c>
      <c r="U32">
        <v>200</v>
      </c>
      <c r="V32">
        <v>328534</v>
      </c>
    </row>
    <row r="33" spans="1:22">
      <c r="A33" t="s">
        <v>2108</v>
      </c>
      <c r="B33" s="3">
        <v>81</v>
      </c>
      <c r="C33">
        <v>1948</v>
      </c>
      <c r="D33">
        <v>11</v>
      </c>
      <c r="E33" t="s">
        <v>4081</v>
      </c>
      <c r="F33">
        <v>5</v>
      </c>
      <c r="G33">
        <v>2</v>
      </c>
      <c r="H33">
        <v>2</v>
      </c>
      <c r="I33" t="s">
        <v>4311</v>
      </c>
      <c r="J33" t="str">
        <f t="shared" si="0"/>
        <v>HUNT, LESTER C</v>
      </c>
      <c r="K33">
        <f t="shared" si="1"/>
        <v>101480</v>
      </c>
      <c r="L33">
        <f t="shared" si="2"/>
        <v>57953</v>
      </c>
      <c r="M33" t="s">
        <v>3751</v>
      </c>
      <c r="N33">
        <f t="shared" si="3"/>
        <v>100</v>
      </c>
      <c r="O33">
        <f t="shared" si="4"/>
        <v>14426</v>
      </c>
      <c r="P33">
        <f t="shared" si="5"/>
        <v>0.14215608986992512</v>
      </c>
      <c r="Q33" t="s">
        <v>2085</v>
      </c>
      <c r="R33">
        <v>100</v>
      </c>
      <c r="S33">
        <v>57953</v>
      </c>
      <c r="T33" t="s">
        <v>2084</v>
      </c>
      <c r="U33">
        <v>200</v>
      </c>
      <c r="V33">
        <v>43527</v>
      </c>
    </row>
  </sheetData>
  <sheetCalcPr fullCalcOnLoad="1"/>
  <sortState ref="A2:AZ33">
    <sortCondition ref="E2:E33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34"/>
  <sheetViews>
    <sheetView workbookViewId="0">
      <selection activeCell="F2" sqref="F2:I2"/>
    </sheetView>
  </sheetViews>
  <sheetFormatPr baseColWidth="10" defaultRowHeight="13"/>
  <sheetData>
    <row r="1" spans="1:52">
      <c r="A1" t="s">
        <v>4492</v>
      </c>
      <c r="B1" s="2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4500</v>
      </c>
      <c r="N1" t="s">
        <v>3872</v>
      </c>
      <c r="O1" t="s">
        <v>4470</v>
      </c>
      <c r="P1" t="s">
        <v>4471</v>
      </c>
      <c r="Q1" t="s">
        <v>4472</v>
      </c>
      <c r="R1" t="s">
        <v>4473</v>
      </c>
      <c r="S1" t="s">
        <v>4474</v>
      </c>
      <c r="T1" t="s">
        <v>4475</v>
      </c>
      <c r="U1" t="s">
        <v>4476</v>
      </c>
      <c r="V1" t="s">
        <v>4477</v>
      </c>
      <c r="W1" t="s">
        <v>4504</v>
      </c>
      <c r="X1" t="s">
        <v>4505</v>
      </c>
      <c r="Y1" t="s">
        <v>4506</v>
      </c>
      <c r="Z1" t="s">
        <v>4507</v>
      </c>
      <c r="AA1" t="s">
        <v>4508</v>
      </c>
      <c r="AB1" t="s">
        <v>4509</v>
      </c>
      <c r="AC1" t="s">
        <v>4510</v>
      </c>
      <c r="AD1" t="s">
        <v>4511</v>
      </c>
      <c r="AE1" t="s">
        <v>4512</v>
      </c>
      <c r="AF1" t="s">
        <v>4410</v>
      </c>
      <c r="AG1" t="s">
        <v>4411</v>
      </c>
      <c r="AH1" t="s">
        <v>4412</v>
      </c>
      <c r="AI1" t="s">
        <v>4413</v>
      </c>
      <c r="AJ1" t="s">
        <v>4414</v>
      </c>
      <c r="AK1" t="s">
        <v>4415</v>
      </c>
      <c r="AL1" t="s">
        <v>4416</v>
      </c>
      <c r="AM1" t="s">
        <v>4417</v>
      </c>
      <c r="AN1" t="s">
        <v>4418</v>
      </c>
      <c r="AO1" t="s">
        <v>4444</v>
      </c>
      <c r="AP1" t="s">
        <v>4445</v>
      </c>
      <c r="AQ1" t="s">
        <v>4446</v>
      </c>
      <c r="AR1" t="s">
        <v>4447</v>
      </c>
      <c r="AS1" t="s">
        <v>4448</v>
      </c>
      <c r="AT1" t="s">
        <v>4449</v>
      </c>
      <c r="AU1" t="s">
        <v>4450</v>
      </c>
      <c r="AV1" t="s">
        <v>4451</v>
      </c>
      <c r="AW1" t="s">
        <v>4465</v>
      </c>
      <c r="AX1" t="s">
        <v>4466</v>
      </c>
      <c r="AY1" t="s">
        <v>4467</v>
      </c>
      <c r="AZ1" t="s">
        <v>4468</v>
      </c>
    </row>
    <row r="2" spans="1:52">
      <c r="A2" t="s">
        <v>2187</v>
      </c>
      <c r="B2" s="3">
        <v>82</v>
      </c>
      <c r="C2">
        <v>1950</v>
      </c>
      <c r="D2">
        <v>11</v>
      </c>
      <c r="E2" t="s">
        <v>4369</v>
      </c>
      <c r="F2">
        <v>6</v>
      </c>
      <c r="G2">
        <v>2</v>
      </c>
      <c r="H2">
        <v>3</v>
      </c>
      <c r="I2" t="s">
        <v>4311</v>
      </c>
      <c r="J2" t="str">
        <f t="shared" ref="J2:J33" si="0">IF(S2&gt;V2,Q2,IF(V2&gt;Y2,T2, W2))</f>
        <v>HILL, LISTER</v>
      </c>
      <c r="K2">
        <f t="shared" ref="K2:K33" si="1">(S2+V2+Y2+AB2+AE2+AH2+AK2+AN2+AQ2+AT2+AW2)</f>
        <v>164011</v>
      </c>
      <c r="L2">
        <f t="shared" ref="L2:L33" si="2">IF(S2&gt;V2, S2, IF(V2&gt;Y2, V2, Y2))</f>
        <v>125534</v>
      </c>
      <c r="M2" t="s">
        <v>3751</v>
      </c>
      <c r="N2">
        <f t="shared" ref="N2:N33" si="3">IF(S2&gt;V2, R2, IF(V2&gt;Y2, U2, X2))</f>
        <v>100</v>
      </c>
      <c r="O2">
        <f t="shared" ref="O2:O33" si="4">S2-V2</f>
        <v>125534</v>
      </c>
      <c r="P2">
        <f t="shared" ref="P2:P33" si="5">O2/K2</f>
        <v>0.76539988171525075</v>
      </c>
      <c r="Q2" t="s">
        <v>2860</v>
      </c>
      <c r="R2">
        <v>100</v>
      </c>
      <c r="S2">
        <v>125534</v>
      </c>
      <c r="W2" t="s">
        <v>2345</v>
      </c>
      <c r="X2">
        <v>328</v>
      </c>
      <c r="Y2">
        <v>38477</v>
      </c>
    </row>
    <row r="3" spans="1:52">
      <c r="A3" t="s">
        <v>2188</v>
      </c>
      <c r="B3" s="3">
        <v>82</v>
      </c>
      <c r="C3">
        <v>1950</v>
      </c>
      <c r="D3">
        <v>11</v>
      </c>
      <c r="E3" t="s">
        <v>4377</v>
      </c>
      <c r="F3">
        <v>6</v>
      </c>
      <c r="G3">
        <v>2</v>
      </c>
      <c r="H3">
        <v>3</v>
      </c>
      <c r="I3" t="s">
        <v>4311</v>
      </c>
      <c r="J3" t="str">
        <f t="shared" si="0"/>
        <v>FULBRIGHT, J WILLIAM</v>
      </c>
      <c r="K3">
        <f t="shared" si="1"/>
        <v>302582</v>
      </c>
      <c r="L3">
        <f t="shared" si="2"/>
        <v>302582</v>
      </c>
      <c r="M3" t="s">
        <v>3751</v>
      </c>
      <c r="N3">
        <f t="shared" si="3"/>
        <v>100</v>
      </c>
      <c r="O3">
        <f t="shared" si="4"/>
        <v>302582</v>
      </c>
      <c r="P3">
        <f t="shared" si="5"/>
        <v>1</v>
      </c>
      <c r="Q3" t="s">
        <v>2863</v>
      </c>
      <c r="R3">
        <v>100</v>
      </c>
      <c r="S3">
        <v>302582</v>
      </c>
    </row>
    <row r="4" spans="1:52">
      <c r="A4" t="s">
        <v>2397</v>
      </c>
      <c r="B4" s="3">
        <v>82</v>
      </c>
      <c r="C4">
        <v>1950</v>
      </c>
      <c r="D4">
        <v>11</v>
      </c>
      <c r="E4" t="s">
        <v>4153</v>
      </c>
      <c r="F4">
        <v>6</v>
      </c>
      <c r="G4">
        <v>2</v>
      </c>
      <c r="H4">
        <v>3</v>
      </c>
      <c r="I4" t="s">
        <v>4311</v>
      </c>
      <c r="J4" t="str">
        <f t="shared" si="0"/>
        <v>HAYDEN, CARL</v>
      </c>
      <c r="K4">
        <f t="shared" si="1"/>
        <v>185092</v>
      </c>
      <c r="L4">
        <f t="shared" si="2"/>
        <v>116246</v>
      </c>
      <c r="M4" t="s">
        <v>3751</v>
      </c>
      <c r="N4">
        <f t="shared" si="3"/>
        <v>100</v>
      </c>
      <c r="O4">
        <f t="shared" si="4"/>
        <v>47400</v>
      </c>
      <c r="P4">
        <f t="shared" si="5"/>
        <v>0.25608886391632268</v>
      </c>
      <c r="Q4" t="s">
        <v>2879</v>
      </c>
      <c r="R4">
        <v>100</v>
      </c>
      <c r="S4">
        <v>116246</v>
      </c>
      <c r="T4" t="s">
        <v>2365</v>
      </c>
      <c r="U4">
        <v>200</v>
      </c>
      <c r="V4">
        <v>68846</v>
      </c>
    </row>
    <row r="5" spans="1:52">
      <c r="A5" t="s">
        <v>2404</v>
      </c>
      <c r="B5" s="3">
        <v>82</v>
      </c>
      <c r="C5">
        <v>1950</v>
      </c>
      <c r="D5">
        <v>11</v>
      </c>
      <c r="E5" t="s">
        <v>4291</v>
      </c>
      <c r="F5">
        <v>6</v>
      </c>
      <c r="G5">
        <v>2</v>
      </c>
      <c r="H5">
        <v>3</v>
      </c>
      <c r="I5" t="s">
        <v>4311</v>
      </c>
      <c r="J5" t="str">
        <f t="shared" si="0"/>
        <v>NIXON, RICHARD</v>
      </c>
      <c r="K5">
        <f t="shared" si="1"/>
        <v>3686315</v>
      </c>
      <c r="L5">
        <f t="shared" si="2"/>
        <v>2183454</v>
      </c>
      <c r="M5" t="s">
        <v>3752</v>
      </c>
      <c r="N5">
        <f t="shared" si="3"/>
        <v>200</v>
      </c>
      <c r="O5">
        <f t="shared" si="4"/>
        <v>-680947</v>
      </c>
      <c r="P5">
        <f t="shared" si="5"/>
        <v>-0.18472295503775452</v>
      </c>
      <c r="Q5" t="s">
        <v>2274</v>
      </c>
      <c r="R5">
        <v>100</v>
      </c>
      <c r="S5">
        <v>1502507</v>
      </c>
      <c r="T5" t="s">
        <v>2167</v>
      </c>
      <c r="U5">
        <v>200</v>
      </c>
      <c r="V5">
        <v>2183454</v>
      </c>
      <c r="X5">
        <v>9999</v>
      </c>
      <c r="Y5">
        <v>354</v>
      </c>
    </row>
    <row r="6" spans="1:52">
      <c r="A6" t="s">
        <v>2398</v>
      </c>
      <c r="B6" s="3">
        <v>82</v>
      </c>
      <c r="C6">
        <v>1950</v>
      </c>
      <c r="D6">
        <v>11</v>
      </c>
      <c r="E6" t="s">
        <v>4161</v>
      </c>
      <c r="F6">
        <v>6</v>
      </c>
      <c r="G6">
        <v>2</v>
      </c>
      <c r="H6">
        <v>3</v>
      </c>
      <c r="I6" t="s">
        <v>4311</v>
      </c>
      <c r="J6" t="str">
        <f t="shared" si="0"/>
        <v>MILLIKIN, EUGENE D</v>
      </c>
      <c r="K6">
        <f t="shared" si="1"/>
        <v>450176</v>
      </c>
      <c r="L6">
        <f t="shared" si="2"/>
        <v>239734</v>
      </c>
      <c r="M6" t="s">
        <v>3752</v>
      </c>
      <c r="N6">
        <f t="shared" si="3"/>
        <v>200</v>
      </c>
      <c r="O6">
        <f t="shared" si="4"/>
        <v>-29292</v>
      </c>
      <c r="P6">
        <f t="shared" si="5"/>
        <v>-6.5067884560705141E-2</v>
      </c>
      <c r="Q6" t="s">
        <v>2881</v>
      </c>
      <c r="R6">
        <v>100</v>
      </c>
      <c r="S6">
        <v>210442</v>
      </c>
      <c r="T6" t="s">
        <v>2161</v>
      </c>
      <c r="U6">
        <v>200</v>
      </c>
      <c r="V6">
        <v>239734</v>
      </c>
    </row>
    <row r="7" spans="1:52">
      <c r="A7" t="s">
        <v>2173</v>
      </c>
      <c r="B7" s="3">
        <v>82</v>
      </c>
      <c r="C7">
        <v>1950</v>
      </c>
      <c r="D7">
        <v>11</v>
      </c>
      <c r="E7" t="s">
        <v>4310</v>
      </c>
      <c r="F7">
        <v>6</v>
      </c>
      <c r="G7">
        <v>2</v>
      </c>
      <c r="H7">
        <v>3</v>
      </c>
      <c r="I7" t="s">
        <v>4311</v>
      </c>
      <c r="J7" t="str">
        <f t="shared" si="0"/>
        <v>MCMAHON, BRIEN,</v>
      </c>
      <c r="K7">
        <f t="shared" si="1"/>
        <v>877827</v>
      </c>
      <c r="L7">
        <f t="shared" si="2"/>
        <v>453646</v>
      </c>
      <c r="M7" t="s">
        <v>3751</v>
      </c>
      <c r="N7">
        <f t="shared" si="3"/>
        <v>100</v>
      </c>
      <c r="O7">
        <f t="shared" si="4"/>
        <v>44593</v>
      </c>
      <c r="P7">
        <f t="shared" si="5"/>
        <v>5.0799303279575589E-2</v>
      </c>
      <c r="Q7" t="s">
        <v>2508</v>
      </c>
      <c r="R7">
        <v>100</v>
      </c>
      <c r="S7">
        <v>453646</v>
      </c>
      <c r="T7" t="s">
        <v>2311</v>
      </c>
      <c r="U7">
        <v>200</v>
      </c>
      <c r="V7">
        <v>409053</v>
      </c>
      <c r="W7" t="s">
        <v>2312</v>
      </c>
      <c r="X7">
        <v>380</v>
      </c>
      <c r="Y7">
        <v>15128</v>
      </c>
    </row>
    <row r="8" spans="1:52">
      <c r="A8" t="s">
        <v>2189</v>
      </c>
      <c r="B8" s="3">
        <v>82</v>
      </c>
      <c r="C8">
        <v>1950</v>
      </c>
      <c r="D8">
        <v>11</v>
      </c>
      <c r="E8" t="s">
        <v>4381</v>
      </c>
      <c r="F8">
        <v>6</v>
      </c>
      <c r="G8">
        <v>2</v>
      </c>
      <c r="H8">
        <v>3</v>
      </c>
      <c r="I8" t="s">
        <v>4311</v>
      </c>
      <c r="J8" t="str">
        <f t="shared" si="0"/>
        <v>SMATHERS, GEORGE A</v>
      </c>
      <c r="K8">
        <f t="shared" si="1"/>
        <v>313487</v>
      </c>
      <c r="L8">
        <f t="shared" si="2"/>
        <v>238987</v>
      </c>
      <c r="M8" t="s">
        <v>3751</v>
      </c>
      <c r="N8">
        <f t="shared" si="3"/>
        <v>100</v>
      </c>
      <c r="O8">
        <f t="shared" si="4"/>
        <v>164759</v>
      </c>
      <c r="P8">
        <f t="shared" si="5"/>
        <v>0.52556884336511567</v>
      </c>
      <c r="Q8" t="s">
        <v>2864</v>
      </c>
      <c r="R8">
        <v>100</v>
      </c>
      <c r="S8">
        <v>238987</v>
      </c>
      <c r="T8" t="s">
        <v>2346</v>
      </c>
      <c r="U8">
        <v>200</v>
      </c>
      <c r="V8">
        <v>74228</v>
      </c>
      <c r="X8">
        <v>9999</v>
      </c>
      <c r="Y8">
        <v>272</v>
      </c>
    </row>
    <row r="9" spans="1:52">
      <c r="A9" t="s">
        <v>2190</v>
      </c>
      <c r="B9" s="3">
        <v>82</v>
      </c>
      <c r="C9">
        <v>1950</v>
      </c>
      <c r="D9">
        <v>11</v>
      </c>
      <c r="E9" t="s">
        <v>4385</v>
      </c>
      <c r="F9">
        <v>6</v>
      </c>
      <c r="G9">
        <v>2</v>
      </c>
      <c r="H9">
        <v>3</v>
      </c>
      <c r="I9" t="s">
        <v>4311</v>
      </c>
      <c r="J9" t="str">
        <f t="shared" si="0"/>
        <v>GEORGE, WALTER F</v>
      </c>
      <c r="K9">
        <f t="shared" si="1"/>
        <v>261293</v>
      </c>
      <c r="L9">
        <f t="shared" si="2"/>
        <v>261290</v>
      </c>
      <c r="M9" t="s">
        <v>3751</v>
      </c>
      <c r="N9">
        <f t="shared" si="3"/>
        <v>100</v>
      </c>
      <c r="O9">
        <f t="shared" si="4"/>
        <v>261290</v>
      </c>
      <c r="P9">
        <f t="shared" si="5"/>
        <v>0.99998851863616711</v>
      </c>
      <c r="Q9" t="s">
        <v>2347</v>
      </c>
      <c r="R9">
        <v>100</v>
      </c>
      <c r="S9">
        <v>261290</v>
      </c>
      <c r="W9" t="s">
        <v>2348</v>
      </c>
      <c r="X9">
        <v>9001</v>
      </c>
      <c r="Y9">
        <v>1</v>
      </c>
      <c r="Z9" t="s">
        <v>2349</v>
      </c>
      <c r="AA9">
        <v>9002</v>
      </c>
      <c r="AB9">
        <v>1</v>
      </c>
      <c r="AC9" t="s">
        <v>2350</v>
      </c>
      <c r="AD9">
        <v>9003</v>
      </c>
      <c r="AE9">
        <v>1</v>
      </c>
    </row>
    <row r="10" spans="1:52">
      <c r="A10" t="s">
        <v>2182</v>
      </c>
      <c r="B10" s="3">
        <v>82</v>
      </c>
      <c r="C10">
        <v>1950</v>
      </c>
      <c r="D10">
        <v>11</v>
      </c>
      <c r="E10" t="s">
        <v>4516</v>
      </c>
      <c r="F10">
        <v>6</v>
      </c>
      <c r="G10">
        <v>2</v>
      </c>
      <c r="H10">
        <v>3</v>
      </c>
      <c r="I10" t="s">
        <v>4311</v>
      </c>
      <c r="J10" t="str">
        <f t="shared" si="0"/>
        <v>HICKENLOOFER, BOURKE B</v>
      </c>
      <c r="K10">
        <f t="shared" si="1"/>
        <v>858523</v>
      </c>
      <c r="L10">
        <f t="shared" si="2"/>
        <v>470613</v>
      </c>
      <c r="M10" t="s">
        <v>3752</v>
      </c>
      <c r="N10">
        <f t="shared" si="3"/>
        <v>200</v>
      </c>
      <c r="O10">
        <f t="shared" si="4"/>
        <v>-86847</v>
      </c>
      <c r="P10">
        <f t="shared" si="5"/>
        <v>-0.10115861776562771</v>
      </c>
      <c r="Q10" t="s">
        <v>2334</v>
      </c>
      <c r="R10">
        <v>100</v>
      </c>
      <c r="S10">
        <v>383766</v>
      </c>
      <c r="T10" t="s">
        <v>2333</v>
      </c>
      <c r="U10">
        <v>200</v>
      </c>
      <c r="V10">
        <v>470613</v>
      </c>
      <c r="W10" t="s">
        <v>2335</v>
      </c>
      <c r="X10">
        <v>361</v>
      </c>
      <c r="Y10">
        <v>3273</v>
      </c>
      <c r="Z10" t="s">
        <v>2336</v>
      </c>
      <c r="AA10">
        <v>505</v>
      </c>
      <c r="AB10">
        <v>300</v>
      </c>
      <c r="AC10" t="s">
        <v>2337</v>
      </c>
      <c r="AD10">
        <v>46</v>
      </c>
      <c r="AE10">
        <v>571</v>
      </c>
    </row>
    <row r="11" spans="1:52">
      <c r="A11" t="s">
        <v>2399</v>
      </c>
      <c r="B11" s="3">
        <v>82</v>
      </c>
      <c r="C11">
        <v>1950</v>
      </c>
      <c r="D11">
        <v>11</v>
      </c>
      <c r="E11" t="s">
        <v>4166</v>
      </c>
      <c r="F11">
        <v>6</v>
      </c>
      <c r="G11">
        <v>2</v>
      </c>
      <c r="H11">
        <v>3</v>
      </c>
      <c r="I11" t="s">
        <v>4311</v>
      </c>
      <c r="J11" t="str">
        <f t="shared" si="0"/>
        <v>WELKER, HERMAN</v>
      </c>
      <c r="K11">
        <f t="shared" si="1"/>
        <v>201417</v>
      </c>
      <c r="L11">
        <f t="shared" si="2"/>
        <v>124237</v>
      </c>
      <c r="M11" t="s">
        <v>3752</v>
      </c>
      <c r="N11">
        <f t="shared" si="3"/>
        <v>200</v>
      </c>
      <c r="O11">
        <f t="shared" si="4"/>
        <v>-47057</v>
      </c>
      <c r="P11">
        <f t="shared" si="5"/>
        <v>-0.23362973333929113</v>
      </c>
      <c r="Q11" t="s">
        <v>2162</v>
      </c>
      <c r="R11">
        <v>100</v>
      </c>
      <c r="S11">
        <v>77180</v>
      </c>
      <c r="T11" t="s">
        <v>2730</v>
      </c>
      <c r="U11">
        <v>200</v>
      </c>
      <c r="V11">
        <v>124237</v>
      </c>
    </row>
    <row r="12" spans="1:52">
      <c r="A12" t="s">
        <v>2178</v>
      </c>
      <c r="B12" s="3">
        <v>82</v>
      </c>
      <c r="C12">
        <v>1950</v>
      </c>
      <c r="D12">
        <v>11</v>
      </c>
      <c r="E12" t="s">
        <v>4268</v>
      </c>
      <c r="F12">
        <v>6</v>
      </c>
      <c r="G12">
        <v>2</v>
      </c>
      <c r="H12">
        <v>3</v>
      </c>
      <c r="I12" t="s">
        <v>4311</v>
      </c>
      <c r="J12" t="str">
        <f t="shared" si="0"/>
        <v>DIRKSEN, EVERETT MCKINLEY</v>
      </c>
      <c r="K12">
        <f t="shared" si="1"/>
        <v>3622673</v>
      </c>
      <c r="L12">
        <f t="shared" si="2"/>
        <v>1951984</v>
      </c>
      <c r="M12" t="s">
        <v>3752</v>
      </c>
      <c r="N12">
        <f t="shared" si="3"/>
        <v>200</v>
      </c>
      <c r="O12">
        <f t="shared" si="4"/>
        <v>-294354</v>
      </c>
      <c r="P12">
        <f t="shared" si="5"/>
        <v>-8.1253262439088481E-2</v>
      </c>
      <c r="Q12" t="s">
        <v>2528</v>
      </c>
      <c r="R12">
        <v>100</v>
      </c>
      <c r="S12">
        <v>1657630</v>
      </c>
      <c r="T12" t="s">
        <v>3169</v>
      </c>
      <c r="U12">
        <v>200</v>
      </c>
      <c r="V12">
        <v>1951984</v>
      </c>
      <c r="W12" t="s">
        <v>2529</v>
      </c>
      <c r="X12">
        <v>361</v>
      </c>
      <c r="Y12">
        <v>13050</v>
      </c>
      <c r="AA12">
        <v>9999</v>
      </c>
      <c r="AB12">
        <v>9</v>
      </c>
    </row>
    <row r="13" spans="1:52">
      <c r="A13" t="s">
        <v>2179</v>
      </c>
      <c r="B13" s="3">
        <v>82</v>
      </c>
      <c r="C13">
        <v>1950</v>
      </c>
      <c r="D13">
        <v>11</v>
      </c>
      <c r="E13" t="s">
        <v>4276</v>
      </c>
      <c r="F13">
        <v>6</v>
      </c>
      <c r="G13">
        <v>2</v>
      </c>
      <c r="H13">
        <v>3</v>
      </c>
      <c r="I13" t="s">
        <v>4311</v>
      </c>
      <c r="J13" t="str">
        <f t="shared" si="0"/>
        <v>CAPEHART, HOMER E</v>
      </c>
      <c r="K13">
        <f t="shared" si="1"/>
        <v>1598724</v>
      </c>
      <c r="L13">
        <f t="shared" si="2"/>
        <v>844303</v>
      </c>
      <c r="M13" t="s">
        <v>3752</v>
      </c>
      <c r="N13">
        <f t="shared" si="3"/>
        <v>200</v>
      </c>
      <c r="O13">
        <f t="shared" si="4"/>
        <v>-103278</v>
      </c>
      <c r="P13">
        <f t="shared" si="5"/>
        <v>-6.460026871429965E-2</v>
      </c>
      <c r="Q13" t="s">
        <v>2530</v>
      </c>
      <c r="R13">
        <v>100</v>
      </c>
      <c r="S13">
        <v>741025</v>
      </c>
      <c r="T13" t="s">
        <v>3049</v>
      </c>
      <c r="U13">
        <v>200</v>
      </c>
      <c r="V13">
        <v>844303</v>
      </c>
      <c r="W13" t="s">
        <v>2531</v>
      </c>
      <c r="X13">
        <v>361</v>
      </c>
      <c r="Y13">
        <v>13396</v>
      </c>
    </row>
    <row r="14" spans="1:52">
      <c r="A14" t="s">
        <v>2183</v>
      </c>
      <c r="B14" s="3">
        <v>82</v>
      </c>
      <c r="C14">
        <v>1950</v>
      </c>
      <c r="D14">
        <v>11</v>
      </c>
      <c r="E14" t="s">
        <v>4353</v>
      </c>
      <c r="F14">
        <v>6</v>
      </c>
      <c r="G14">
        <v>2</v>
      </c>
      <c r="H14">
        <v>3</v>
      </c>
      <c r="I14" t="s">
        <v>4311</v>
      </c>
      <c r="J14" t="str">
        <f t="shared" si="0"/>
        <v>CARLSON, FRANK</v>
      </c>
      <c r="K14">
        <f t="shared" si="1"/>
        <v>619104</v>
      </c>
      <c r="L14">
        <f t="shared" si="2"/>
        <v>335880</v>
      </c>
      <c r="M14" t="s">
        <v>3752</v>
      </c>
      <c r="N14">
        <f t="shared" si="3"/>
        <v>200</v>
      </c>
      <c r="O14">
        <f t="shared" si="4"/>
        <v>-64515</v>
      </c>
      <c r="P14">
        <f t="shared" si="5"/>
        <v>-0.10420704760427973</v>
      </c>
      <c r="Q14" t="s">
        <v>2338</v>
      </c>
      <c r="R14">
        <v>100</v>
      </c>
      <c r="S14">
        <v>271365</v>
      </c>
      <c r="T14" t="s">
        <v>3057</v>
      </c>
      <c r="U14">
        <v>200</v>
      </c>
      <c r="V14">
        <v>335880</v>
      </c>
      <c r="W14" t="s">
        <v>2339</v>
      </c>
      <c r="X14">
        <v>361</v>
      </c>
      <c r="Y14">
        <v>11859</v>
      </c>
    </row>
    <row r="15" spans="1:52">
      <c r="A15" t="s">
        <v>2394</v>
      </c>
      <c r="B15" s="3">
        <v>82</v>
      </c>
      <c r="C15">
        <v>1950</v>
      </c>
      <c r="D15">
        <v>11</v>
      </c>
      <c r="E15" t="s">
        <v>4187</v>
      </c>
      <c r="F15">
        <v>6</v>
      </c>
      <c r="G15">
        <v>2</v>
      </c>
      <c r="H15">
        <v>3</v>
      </c>
      <c r="I15" t="s">
        <v>4311</v>
      </c>
      <c r="J15" t="str">
        <f t="shared" si="0"/>
        <v>CLEMENTS, EARLE C</v>
      </c>
      <c r="K15">
        <f t="shared" si="1"/>
        <v>617113</v>
      </c>
      <c r="L15">
        <f t="shared" si="2"/>
        <v>334249</v>
      </c>
      <c r="M15" t="s">
        <v>3751</v>
      </c>
      <c r="N15">
        <f t="shared" si="3"/>
        <v>100</v>
      </c>
      <c r="O15">
        <f t="shared" si="4"/>
        <v>55881</v>
      </c>
      <c r="P15">
        <f t="shared" si="5"/>
        <v>9.0552297553284408E-2</v>
      </c>
      <c r="Q15" t="s">
        <v>2725</v>
      </c>
      <c r="R15">
        <v>100</v>
      </c>
      <c r="S15">
        <v>334249</v>
      </c>
      <c r="T15" t="s">
        <v>2359</v>
      </c>
      <c r="U15">
        <v>200</v>
      </c>
      <c r="V15">
        <v>278368</v>
      </c>
      <c r="W15" t="s">
        <v>2360</v>
      </c>
      <c r="X15">
        <v>328</v>
      </c>
      <c r="Y15">
        <v>4496</v>
      </c>
    </row>
    <row r="16" spans="1:52">
      <c r="A16" t="s">
        <v>2191</v>
      </c>
      <c r="B16" s="3">
        <v>82</v>
      </c>
      <c r="C16">
        <v>1950</v>
      </c>
      <c r="D16">
        <v>11</v>
      </c>
      <c r="E16" t="s">
        <v>4388</v>
      </c>
      <c r="F16">
        <v>6</v>
      </c>
      <c r="G16">
        <v>2</v>
      </c>
      <c r="H16">
        <v>3</v>
      </c>
      <c r="I16" t="s">
        <v>4311</v>
      </c>
      <c r="J16" t="str">
        <f t="shared" si="0"/>
        <v>LONG, RUSSELL B</v>
      </c>
      <c r="K16">
        <f t="shared" si="1"/>
        <v>251838</v>
      </c>
      <c r="L16">
        <f t="shared" si="2"/>
        <v>220907</v>
      </c>
      <c r="M16" t="s">
        <v>3751</v>
      </c>
      <c r="N16">
        <f t="shared" si="3"/>
        <v>100</v>
      </c>
      <c r="O16">
        <f t="shared" si="4"/>
        <v>189976</v>
      </c>
      <c r="P16">
        <f t="shared" si="5"/>
        <v>0.75435796027605051</v>
      </c>
      <c r="Q16" t="s">
        <v>4389</v>
      </c>
      <c r="R16">
        <v>100</v>
      </c>
      <c r="S16">
        <v>220907</v>
      </c>
      <c r="T16" t="s">
        <v>2351</v>
      </c>
      <c r="U16">
        <v>200</v>
      </c>
      <c r="V16">
        <v>30931</v>
      </c>
    </row>
    <row r="17" spans="1:40">
      <c r="A17" t="s">
        <v>2395</v>
      </c>
      <c r="B17" s="3">
        <v>82</v>
      </c>
      <c r="C17">
        <v>1950</v>
      </c>
      <c r="D17">
        <v>11</v>
      </c>
      <c r="E17" t="s">
        <v>4190</v>
      </c>
      <c r="F17">
        <v>6</v>
      </c>
      <c r="G17">
        <v>2</v>
      </c>
      <c r="H17">
        <v>3</v>
      </c>
      <c r="I17" t="s">
        <v>4311</v>
      </c>
      <c r="J17" t="str">
        <f t="shared" si="0"/>
        <v>BUTLER, JOHN MARSHALL</v>
      </c>
      <c r="K17">
        <f t="shared" si="1"/>
        <v>615614</v>
      </c>
      <c r="L17">
        <f t="shared" si="2"/>
        <v>326291</v>
      </c>
      <c r="M17" t="s">
        <v>3752</v>
      </c>
      <c r="N17">
        <f t="shared" si="3"/>
        <v>200</v>
      </c>
      <c r="O17">
        <f t="shared" si="4"/>
        <v>-43111</v>
      </c>
      <c r="P17">
        <f t="shared" si="5"/>
        <v>-7.0029271589015188E-2</v>
      </c>
      <c r="Q17" t="s">
        <v>2361</v>
      </c>
      <c r="R17">
        <v>100</v>
      </c>
      <c r="S17">
        <v>283180</v>
      </c>
      <c r="T17" t="s">
        <v>2726</v>
      </c>
      <c r="U17">
        <v>200</v>
      </c>
      <c r="V17">
        <v>326291</v>
      </c>
      <c r="W17" t="s">
        <v>2362</v>
      </c>
      <c r="X17">
        <v>370</v>
      </c>
      <c r="Y17">
        <v>6143</v>
      </c>
    </row>
    <row r="18" spans="1:40">
      <c r="A18" t="s">
        <v>2184</v>
      </c>
      <c r="B18" s="3">
        <v>82</v>
      </c>
      <c r="C18">
        <v>1950</v>
      </c>
      <c r="D18">
        <v>11</v>
      </c>
      <c r="E18" t="s">
        <v>4550</v>
      </c>
      <c r="F18">
        <v>6</v>
      </c>
      <c r="G18">
        <v>2</v>
      </c>
      <c r="H18">
        <v>3</v>
      </c>
      <c r="I18" t="s">
        <v>4311</v>
      </c>
      <c r="J18" t="str">
        <f t="shared" si="0"/>
        <v>HENNINGS, THOMAS C JR</v>
      </c>
      <c r="K18">
        <f t="shared" si="1"/>
        <v>1279631</v>
      </c>
      <c r="L18">
        <f t="shared" si="2"/>
        <v>685732</v>
      </c>
      <c r="M18" t="s">
        <v>3751</v>
      </c>
      <c r="N18">
        <f t="shared" si="3"/>
        <v>100</v>
      </c>
      <c r="O18">
        <f t="shared" si="4"/>
        <v>92593</v>
      </c>
      <c r="P18">
        <f t="shared" si="5"/>
        <v>7.2359141033626104E-2</v>
      </c>
      <c r="Q18" t="s">
        <v>2488</v>
      </c>
      <c r="R18">
        <v>100</v>
      </c>
      <c r="S18">
        <v>685732</v>
      </c>
      <c r="T18" t="s">
        <v>2340</v>
      </c>
      <c r="U18">
        <v>200</v>
      </c>
      <c r="V18">
        <v>593139</v>
      </c>
      <c r="W18" t="s">
        <v>2455</v>
      </c>
      <c r="X18">
        <v>505</v>
      </c>
      <c r="Y18">
        <v>150</v>
      </c>
      <c r="Z18" t="s">
        <v>2341</v>
      </c>
      <c r="AA18">
        <v>913</v>
      </c>
      <c r="AB18">
        <v>610</v>
      </c>
    </row>
    <row r="19" spans="1:40">
      <c r="A19" t="s">
        <v>2392</v>
      </c>
      <c r="B19" s="3">
        <v>82</v>
      </c>
      <c r="C19">
        <v>1950</v>
      </c>
      <c r="D19">
        <v>11</v>
      </c>
      <c r="E19" t="s">
        <v>4394</v>
      </c>
      <c r="F19">
        <v>6</v>
      </c>
      <c r="G19">
        <v>2</v>
      </c>
      <c r="H19">
        <v>3</v>
      </c>
      <c r="I19" t="s">
        <v>4311</v>
      </c>
      <c r="J19" t="str">
        <f t="shared" si="0"/>
        <v>HOEY, CLYDE R</v>
      </c>
      <c r="K19">
        <f t="shared" si="1"/>
        <v>548277</v>
      </c>
      <c r="L19">
        <f t="shared" si="2"/>
        <v>376473</v>
      </c>
      <c r="M19" t="s">
        <v>3751</v>
      </c>
      <c r="N19">
        <f t="shared" si="3"/>
        <v>100</v>
      </c>
      <c r="O19">
        <f t="shared" si="4"/>
        <v>204669</v>
      </c>
      <c r="P19">
        <f t="shared" si="5"/>
        <v>0.37329488561438834</v>
      </c>
      <c r="Q19" t="s">
        <v>2352</v>
      </c>
      <c r="R19">
        <v>100</v>
      </c>
      <c r="S19">
        <v>376473</v>
      </c>
      <c r="T19" t="s">
        <v>2353</v>
      </c>
      <c r="U19">
        <v>200</v>
      </c>
      <c r="V19">
        <v>171804</v>
      </c>
    </row>
    <row r="20" spans="1:40">
      <c r="A20" t="s">
        <v>2185</v>
      </c>
      <c r="B20" s="3">
        <v>82</v>
      </c>
      <c r="C20">
        <v>1950</v>
      </c>
      <c r="D20">
        <v>11</v>
      </c>
      <c r="E20" t="s">
        <v>4554</v>
      </c>
      <c r="F20">
        <v>6</v>
      </c>
      <c r="G20">
        <v>2</v>
      </c>
      <c r="H20">
        <v>3</v>
      </c>
      <c r="I20" t="s">
        <v>4311</v>
      </c>
      <c r="J20" t="str">
        <f t="shared" si="0"/>
        <v>YOUNG, MILTON R</v>
      </c>
      <c r="K20">
        <f t="shared" si="1"/>
        <v>186716</v>
      </c>
      <c r="L20">
        <f t="shared" si="2"/>
        <v>126209</v>
      </c>
      <c r="M20" t="s">
        <v>3752</v>
      </c>
      <c r="N20">
        <f t="shared" si="3"/>
        <v>200</v>
      </c>
      <c r="O20">
        <f t="shared" si="4"/>
        <v>-65702</v>
      </c>
      <c r="P20">
        <f t="shared" si="5"/>
        <v>-0.35188200261359498</v>
      </c>
      <c r="Q20" t="s">
        <v>2342</v>
      </c>
      <c r="R20">
        <v>100</v>
      </c>
      <c r="S20">
        <v>60507</v>
      </c>
      <c r="T20" t="s">
        <v>3407</v>
      </c>
      <c r="U20">
        <v>200</v>
      </c>
      <c r="V20">
        <v>126209</v>
      </c>
    </row>
    <row r="21" spans="1:40">
      <c r="A21" t="s">
        <v>2174</v>
      </c>
      <c r="B21" s="3">
        <v>82</v>
      </c>
      <c r="C21">
        <v>1950</v>
      </c>
      <c r="D21">
        <v>11</v>
      </c>
      <c r="E21" t="s">
        <v>4316</v>
      </c>
      <c r="F21">
        <v>6</v>
      </c>
      <c r="G21">
        <v>2</v>
      </c>
      <c r="H21">
        <v>3</v>
      </c>
      <c r="I21" t="s">
        <v>4311</v>
      </c>
      <c r="J21" t="str">
        <f t="shared" si="0"/>
        <v>TOBEY, CHARLES W</v>
      </c>
      <c r="K21">
        <f t="shared" si="1"/>
        <v>190573</v>
      </c>
      <c r="L21">
        <f t="shared" si="2"/>
        <v>106142</v>
      </c>
      <c r="M21" t="s">
        <v>3752</v>
      </c>
      <c r="N21">
        <f t="shared" si="3"/>
        <v>200</v>
      </c>
      <c r="O21">
        <f t="shared" si="4"/>
        <v>-33669</v>
      </c>
      <c r="P21">
        <f t="shared" si="5"/>
        <v>-0.17667245622412409</v>
      </c>
      <c r="Q21" t="s">
        <v>2314</v>
      </c>
      <c r="R21">
        <v>100</v>
      </c>
      <c r="S21">
        <v>72473</v>
      </c>
      <c r="T21" t="s">
        <v>2313</v>
      </c>
      <c r="U21">
        <v>200</v>
      </c>
      <c r="V21">
        <v>106142</v>
      </c>
      <c r="W21" t="s">
        <v>3303</v>
      </c>
      <c r="X21">
        <v>328</v>
      </c>
      <c r="Y21">
        <v>11958</v>
      </c>
    </row>
    <row r="22" spans="1:40">
      <c r="A22" t="s">
        <v>2400</v>
      </c>
      <c r="B22" s="3">
        <v>82</v>
      </c>
      <c r="C22">
        <v>1950</v>
      </c>
      <c r="D22">
        <v>11</v>
      </c>
      <c r="E22" t="s">
        <v>4170</v>
      </c>
      <c r="F22">
        <v>6</v>
      </c>
      <c r="G22">
        <v>2</v>
      </c>
      <c r="H22">
        <v>3</v>
      </c>
      <c r="I22" t="s">
        <v>4311</v>
      </c>
      <c r="J22" t="str">
        <f t="shared" si="0"/>
        <v>MCCARRAN, PATRICK A</v>
      </c>
      <c r="K22">
        <f t="shared" si="1"/>
        <v>61762</v>
      </c>
      <c r="L22">
        <f t="shared" si="2"/>
        <v>35829</v>
      </c>
      <c r="M22" t="s">
        <v>3751</v>
      </c>
      <c r="N22">
        <f t="shared" si="3"/>
        <v>100</v>
      </c>
      <c r="O22">
        <f t="shared" si="4"/>
        <v>9896</v>
      </c>
      <c r="P22">
        <f t="shared" si="5"/>
        <v>0.16022797189210194</v>
      </c>
      <c r="Q22" t="s">
        <v>2164</v>
      </c>
      <c r="R22">
        <v>100</v>
      </c>
      <c r="S22">
        <v>35829</v>
      </c>
      <c r="T22" t="s">
        <v>2163</v>
      </c>
      <c r="U22">
        <v>200</v>
      </c>
      <c r="V22">
        <v>25933</v>
      </c>
    </row>
    <row r="23" spans="1:40">
      <c r="A23" t="s">
        <v>2176</v>
      </c>
      <c r="B23" s="3">
        <v>82</v>
      </c>
      <c r="C23">
        <v>1950</v>
      </c>
      <c r="D23">
        <v>11</v>
      </c>
      <c r="E23" t="s">
        <v>4535</v>
      </c>
      <c r="F23">
        <v>6</v>
      </c>
      <c r="G23">
        <v>2</v>
      </c>
      <c r="H23">
        <v>3</v>
      </c>
      <c r="I23" t="s">
        <v>4311</v>
      </c>
      <c r="J23" t="str">
        <f t="shared" si="0"/>
        <v>KANLEY, JOE R</v>
      </c>
      <c r="K23">
        <f t="shared" si="1"/>
        <v>5228403</v>
      </c>
      <c r="L23">
        <f t="shared" si="2"/>
        <v>2367353</v>
      </c>
      <c r="M23" t="s">
        <v>3752</v>
      </c>
      <c r="N23">
        <f t="shared" si="3"/>
        <v>200</v>
      </c>
      <c r="O23">
        <f t="shared" si="4"/>
        <v>-47634</v>
      </c>
      <c r="P23">
        <f t="shared" si="5"/>
        <v>-9.1106213503434983E-3</v>
      </c>
      <c r="Q23" t="s">
        <v>2317</v>
      </c>
      <c r="R23">
        <v>100</v>
      </c>
      <c r="S23">
        <v>2319719</v>
      </c>
      <c r="T23" t="s">
        <v>2316</v>
      </c>
      <c r="U23">
        <v>200</v>
      </c>
      <c r="V23">
        <v>2367353</v>
      </c>
      <c r="W23" t="s">
        <v>2318</v>
      </c>
      <c r="X23">
        <v>522</v>
      </c>
      <c r="Y23">
        <v>205729</v>
      </c>
      <c r="Z23" t="s">
        <v>2317</v>
      </c>
      <c r="AA23">
        <v>402</v>
      </c>
      <c r="AB23">
        <v>312594</v>
      </c>
      <c r="AC23" t="s">
        <v>2319</v>
      </c>
      <c r="AD23">
        <v>646</v>
      </c>
      <c r="AE23">
        <v>15340</v>
      </c>
      <c r="AF23" t="s">
        <v>2840</v>
      </c>
      <c r="AG23">
        <v>718</v>
      </c>
      <c r="AH23">
        <v>7659</v>
      </c>
      <c r="AJ23">
        <v>9999</v>
      </c>
      <c r="AK23">
        <v>9</v>
      </c>
    </row>
    <row r="24" spans="1:40">
      <c r="A24" t="s">
        <v>2180</v>
      </c>
      <c r="B24" s="3">
        <v>82</v>
      </c>
      <c r="C24">
        <v>1950</v>
      </c>
      <c r="D24">
        <v>11</v>
      </c>
      <c r="E24" t="s">
        <v>4279</v>
      </c>
      <c r="F24">
        <v>6</v>
      </c>
      <c r="G24">
        <v>2</v>
      </c>
      <c r="H24">
        <v>3</v>
      </c>
      <c r="I24" t="s">
        <v>4311</v>
      </c>
      <c r="J24" t="str">
        <f t="shared" si="0"/>
        <v>TAFT, ROBERT A</v>
      </c>
      <c r="K24">
        <f t="shared" si="1"/>
        <v>2860102</v>
      </c>
      <c r="L24">
        <f t="shared" si="2"/>
        <v>1645643</v>
      </c>
      <c r="M24" t="s">
        <v>3752</v>
      </c>
      <c r="N24">
        <f t="shared" si="3"/>
        <v>200</v>
      </c>
      <c r="O24">
        <f t="shared" si="4"/>
        <v>-431184</v>
      </c>
      <c r="P24">
        <f t="shared" si="5"/>
        <v>-0.1507582596704593</v>
      </c>
      <c r="Q24" t="s">
        <v>2532</v>
      </c>
      <c r="R24">
        <v>100</v>
      </c>
      <c r="S24">
        <v>1214459</v>
      </c>
      <c r="T24" t="s">
        <v>2533</v>
      </c>
      <c r="U24">
        <v>200</v>
      </c>
      <c r="V24">
        <v>1645643</v>
      </c>
    </row>
    <row r="25" spans="1:40">
      <c r="A25" t="s">
        <v>2396</v>
      </c>
      <c r="B25" s="3">
        <v>82</v>
      </c>
      <c r="C25">
        <v>1950</v>
      </c>
      <c r="D25">
        <v>11</v>
      </c>
      <c r="E25" t="s">
        <v>4362</v>
      </c>
      <c r="F25">
        <v>6</v>
      </c>
      <c r="G25">
        <v>2</v>
      </c>
      <c r="H25">
        <v>3</v>
      </c>
      <c r="I25" t="s">
        <v>4311</v>
      </c>
      <c r="J25" t="str">
        <f t="shared" si="0"/>
        <v>MONRONEY, A S MIKE</v>
      </c>
      <c r="K25">
        <f t="shared" si="1"/>
        <v>631177</v>
      </c>
      <c r="L25">
        <f t="shared" si="2"/>
        <v>345953</v>
      </c>
      <c r="M25" t="s">
        <v>3751</v>
      </c>
      <c r="N25">
        <f t="shared" si="3"/>
        <v>100</v>
      </c>
      <c r="O25">
        <f t="shared" si="4"/>
        <v>60729</v>
      </c>
      <c r="P25">
        <f t="shared" si="5"/>
        <v>9.6215483137059812E-2</v>
      </c>
      <c r="Q25" t="s">
        <v>2363</v>
      </c>
      <c r="R25">
        <v>100</v>
      </c>
      <c r="S25">
        <v>345953</v>
      </c>
      <c r="T25" t="s">
        <v>2364</v>
      </c>
      <c r="U25">
        <v>200</v>
      </c>
      <c r="V25">
        <v>285224</v>
      </c>
    </row>
    <row r="26" spans="1:40">
      <c r="A26" t="s">
        <v>2402</v>
      </c>
      <c r="B26" s="3">
        <v>82</v>
      </c>
      <c r="C26">
        <v>1950</v>
      </c>
      <c r="D26">
        <v>11</v>
      </c>
      <c r="E26" t="s">
        <v>4297</v>
      </c>
      <c r="F26">
        <v>6</v>
      </c>
      <c r="G26">
        <v>2</v>
      </c>
      <c r="H26">
        <v>3</v>
      </c>
      <c r="I26" t="s">
        <v>4311</v>
      </c>
      <c r="J26" t="str">
        <f t="shared" si="0"/>
        <v>MORSE, WAYNE</v>
      </c>
      <c r="K26">
        <f t="shared" si="1"/>
        <v>503455</v>
      </c>
      <c r="L26">
        <f t="shared" si="2"/>
        <v>376510</v>
      </c>
      <c r="M26" t="s">
        <v>3752</v>
      </c>
      <c r="N26">
        <f t="shared" si="3"/>
        <v>200</v>
      </c>
      <c r="O26">
        <f t="shared" si="4"/>
        <v>-259730</v>
      </c>
      <c r="P26">
        <f t="shared" si="5"/>
        <v>-0.51589516441389993</v>
      </c>
      <c r="Q26" t="s">
        <v>2168</v>
      </c>
      <c r="R26">
        <v>100</v>
      </c>
      <c r="S26">
        <v>116780</v>
      </c>
      <c r="T26" t="s">
        <v>3195</v>
      </c>
      <c r="U26">
        <v>200</v>
      </c>
      <c r="V26">
        <v>376510</v>
      </c>
      <c r="W26" t="s">
        <v>2169</v>
      </c>
      <c r="X26">
        <v>370</v>
      </c>
      <c r="Y26">
        <v>10165</v>
      </c>
    </row>
    <row r="27" spans="1:40">
      <c r="A27" t="s">
        <v>2177</v>
      </c>
      <c r="B27" s="3">
        <v>82</v>
      </c>
      <c r="C27">
        <v>1950</v>
      </c>
      <c r="D27">
        <v>11</v>
      </c>
      <c r="E27" t="s">
        <v>4261</v>
      </c>
      <c r="F27">
        <v>6</v>
      </c>
      <c r="G27">
        <v>2</v>
      </c>
      <c r="H27">
        <v>3</v>
      </c>
      <c r="I27" t="s">
        <v>4311</v>
      </c>
      <c r="J27" t="str">
        <f t="shared" si="0"/>
        <v>DUFF, JAMES H</v>
      </c>
      <c r="K27">
        <f t="shared" si="1"/>
        <v>3548642</v>
      </c>
      <c r="L27">
        <f t="shared" si="2"/>
        <v>1820400</v>
      </c>
      <c r="M27" t="s">
        <v>3752</v>
      </c>
      <c r="N27">
        <f t="shared" si="3"/>
        <v>200</v>
      </c>
      <c r="O27">
        <f t="shared" si="4"/>
        <v>-126324</v>
      </c>
      <c r="P27">
        <f t="shared" si="5"/>
        <v>-3.5597842780421357E-2</v>
      </c>
      <c r="Q27" t="s">
        <v>2320</v>
      </c>
      <c r="R27">
        <v>100</v>
      </c>
      <c r="S27">
        <v>1694076</v>
      </c>
      <c r="T27" t="s">
        <v>2476</v>
      </c>
      <c r="U27">
        <v>200</v>
      </c>
      <c r="V27">
        <v>1820400</v>
      </c>
      <c r="W27" t="s">
        <v>2321</v>
      </c>
      <c r="X27">
        <v>361</v>
      </c>
      <c r="Y27">
        <v>12618</v>
      </c>
      <c r="Z27" t="s">
        <v>2525</v>
      </c>
      <c r="AA27">
        <v>1144</v>
      </c>
      <c r="AB27">
        <v>8353</v>
      </c>
      <c r="AC27" t="s">
        <v>2437</v>
      </c>
      <c r="AD27">
        <v>718</v>
      </c>
      <c r="AE27">
        <v>1596</v>
      </c>
      <c r="AF27" t="s">
        <v>2526</v>
      </c>
      <c r="AG27">
        <v>723</v>
      </c>
      <c r="AH27">
        <v>1219</v>
      </c>
      <c r="AI27" t="s">
        <v>2527</v>
      </c>
      <c r="AJ27">
        <v>370</v>
      </c>
      <c r="AK27">
        <v>5516</v>
      </c>
      <c r="AL27" t="s">
        <v>2436</v>
      </c>
      <c r="AM27">
        <v>380</v>
      </c>
      <c r="AN27">
        <v>4864</v>
      </c>
    </row>
    <row r="28" spans="1:40">
      <c r="A28" t="s">
        <v>2393</v>
      </c>
      <c r="B28" s="3">
        <v>82</v>
      </c>
      <c r="C28">
        <v>1950</v>
      </c>
      <c r="D28">
        <v>11</v>
      </c>
      <c r="E28" t="s">
        <v>4399</v>
      </c>
      <c r="F28">
        <v>6</v>
      </c>
      <c r="G28">
        <v>2</v>
      </c>
      <c r="H28">
        <v>3</v>
      </c>
      <c r="I28" t="s">
        <v>4311</v>
      </c>
      <c r="J28" t="str">
        <f t="shared" si="0"/>
        <v>JOHNSTON, OLIN D</v>
      </c>
      <c r="K28">
        <f t="shared" si="1"/>
        <v>50277</v>
      </c>
      <c r="L28">
        <f t="shared" si="2"/>
        <v>50240</v>
      </c>
      <c r="M28" t="s">
        <v>3751</v>
      </c>
      <c r="N28">
        <f t="shared" si="3"/>
        <v>100</v>
      </c>
      <c r="O28">
        <f t="shared" si="4"/>
        <v>50208</v>
      </c>
      <c r="P28">
        <f t="shared" si="5"/>
        <v>0.99862760307894261</v>
      </c>
      <c r="Q28" t="s">
        <v>2869</v>
      </c>
      <c r="R28">
        <v>100</v>
      </c>
      <c r="S28">
        <v>50240</v>
      </c>
      <c r="T28" t="s">
        <v>2370</v>
      </c>
      <c r="U28">
        <v>9001</v>
      </c>
      <c r="V28">
        <v>32</v>
      </c>
      <c r="W28" t="s">
        <v>2354</v>
      </c>
      <c r="X28">
        <v>9002</v>
      </c>
      <c r="Y28">
        <v>1</v>
      </c>
      <c r="Z28" t="s">
        <v>2355</v>
      </c>
      <c r="AA28">
        <v>9003</v>
      </c>
      <c r="AB28">
        <v>1</v>
      </c>
      <c r="AC28" t="s">
        <v>2356</v>
      </c>
      <c r="AD28">
        <v>9004</v>
      </c>
      <c r="AE28">
        <v>1</v>
      </c>
      <c r="AF28" t="s">
        <v>2357</v>
      </c>
      <c r="AG28">
        <v>9005</v>
      </c>
      <c r="AH28">
        <v>1</v>
      </c>
      <c r="AI28" t="s">
        <v>2358</v>
      </c>
      <c r="AJ28">
        <v>9006</v>
      </c>
      <c r="AK28">
        <v>1</v>
      </c>
    </row>
    <row r="29" spans="1:40">
      <c r="A29" t="s">
        <v>2186</v>
      </c>
      <c r="B29" s="3">
        <v>82</v>
      </c>
      <c r="C29">
        <v>1950</v>
      </c>
      <c r="D29">
        <v>11</v>
      </c>
      <c r="E29" t="s">
        <v>4559</v>
      </c>
      <c r="F29">
        <v>6</v>
      </c>
      <c r="G29">
        <v>2</v>
      </c>
      <c r="H29">
        <v>3</v>
      </c>
      <c r="I29" t="s">
        <v>4311</v>
      </c>
      <c r="J29" t="str">
        <f t="shared" si="0"/>
        <v>CASE, FRANCIS H</v>
      </c>
      <c r="K29">
        <f t="shared" si="1"/>
        <v>251362</v>
      </c>
      <c r="L29">
        <f t="shared" si="2"/>
        <v>160670</v>
      </c>
      <c r="M29" t="s">
        <v>3752</v>
      </c>
      <c r="N29">
        <f t="shared" si="3"/>
        <v>200</v>
      </c>
      <c r="O29">
        <f t="shared" si="4"/>
        <v>-69978</v>
      </c>
      <c r="P29">
        <f t="shared" si="5"/>
        <v>-0.27839530239256532</v>
      </c>
      <c r="Q29" t="s">
        <v>2344</v>
      </c>
      <c r="R29">
        <v>100</v>
      </c>
      <c r="S29">
        <v>90692</v>
      </c>
      <c r="T29" t="s">
        <v>2343</v>
      </c>
      <c r="U29">
        <v>200</v>
      </c>
      <c r="V29">
        <v>160670</v>
      </c>
    </row>
    <row r="30" spans="1:40">
      <c r="A30" t="s">
        <v>2401</v>
      </c>
      <c r="B30" s="3">
        <v>82</v>
      </c>
      <c r="C30">
        <v>1950</v>
      </c>
      <c r="D30">
        <v>11</v>
      </c>
      <c r="E30" t="s">
        <v>4174</v>
      </c>
      <c r="F30">
        <v>6</v>
      </c>
      <c r="G30">
        <v>2</v>
      </c>
      <c r="H30">
        <v>3</v>
      </c>
      <c r="I30" t="s">
        <v>4311</v>
      </c>
      <c r="J30" t="str">
        <f t="shared" si="0"/>
        <v>BENNETT, WALLACE F</v>
      </c>
      <c r="K30">
        <f t="shared" si="1"/>
        <v>264440</v>
      </c>
      <c r="L30">
        <f t="shared" si="2"/>
        <v>142427</v>
      </c>
      <c r="M30" t="s">
        <v>3752</v>
      </c>
      <c r="N30">
        <f t="shared" si="3"/>
        <v>200</v>
      </c>
      <c r="O30">
        <f t="shared" si="4"/>
        <v>-21229</v>
      </c>
      <c r="P30">
        <f t="shared" si="5"/>
        <v>-8.0279080320677654E-2</v>
      </c>
      <c r="Q30" t="s">
        <v>2165</v>
      </c>
      <c r="R30">
        <v>100</v>
      </c>
      <c r="S30">
        <v>121198</v>
      </c>
      <c r="T30" t="s">
        <v>2999</v>
      </c>
      <c r="U30">
        <v>200</v>
      </c>
      <c r="V30">
        <v>142427</v>
      </c>
      <c r="W30" t="s">
        <v>2166</v>
      </c>
      <c r="X30">
        <v>328</v>
      </c>
      <c r="Y30">
        <v>815</v>
      </c>
    </row>
    <row r="31" spans="1:40">
      <c r="A31" t="s">
        <v>2175</v>
      </c>
      <c r="B31" s="3">
        <v>82</v>
      </c>
      <c r="C31">
        <v>1950</v>
      </c>
      <c r="D31">
        <v>11</v>
      </c>
      <c r="E31" t="s">
        <v>4320</v>
      </c>
      <c r="F31">
        <v>6</v>
      </c>
      <c r="G31">
        <v>2</v>
      </c>
      <c r="H31">
        <v>3</v>
      </c>
      <c r="I31" t="s">
        <v>4311</v>
      </c>
      <c r="J31" t="str">
        <f t="shared" si="0"/>
        <v>AIKEN, GEORGE D</v>
      </c>
      <c r="K31">
        <f t="shared" si="1"/>
        <v>89171</v>
      </c>
      <c r="L31">
        <f t="shared" si="2"/>
        <v>69543</v>
      </c>
      <c r="M31" t="s">
        <v>3752</v>
      </c>
      <c r="N31">
        <f t="shared" si="3"/>
        <v>200</v>
      </c>
      <c r="O31">
        <f t="shared" si="4"/>
        <v>-49935</v>
      </c>
      <c r="P31">
        <f t="shared" si="5"/>
        <v>-0.55999147704971353</v>
      </c>
      <c r="Q31" t="s">
        <v>2315</v>
      </c>
      <c r="R31">
        <v>100</v>
      </c>
      <c r="S31">
        <v>19608</v>
      </c>
      <c r="T31" t="s">
        <v>3365</v>
      </c>
      <c r="U31">
        <v>200</v>
      </c>
      <c r="V31">
        <v>69543</v>
      </c>
      <c r="X31">
        <v>9999</v>
      </c>
      <c r="Y31">
        <v>20</v>
      </c>
    </row>
    <row r="32" spans="1:40">
      <c r="A32" t="s">
        <v>2403</v>
      </c>
      <c r="B32" s="3">
        <v>82</v>
      </c>
      <c r="C32">
        <v>1950</v>
      </c>
      <c r="D32">
        <v>11</v>
      </c>
      <c r="E32" t="s">
        <v>4301</v>
      </c>
      <c r="F32">
        <v>6</v>
      </c>
      <c r="G32">
        <v>2</v>
      </c>
      <c r="H32">
        <v>3</v>
      </c>
      <c r="I32" t="s">
        <v>4311</v>
      </c>
      <c r="J32" t="str">
        <f t="shared" si="0"/>
        <v>MAGNUSON, WARREN G</v>
      </c>
      <c r="K32">
        <f t="shared" si="1"/>
        <v>744783</v>
      </c>
      <c r="L32">
        <f t="shared" si="2"/>
        <v>397719</v>
      </c>
      <c r="M32" t="s">
        <v>3751</v>
      </c>
      <c r="N32">
        <f t="shared" si="3"/>
        <v>100</v>
      </c>
      <c r="O32">
        <f t="shared" si="4"/>
        <v>55255</v>
      </c>
      <c r="P32">
        <f t="shared" si="5"/>
        <v>7.4189394763306896E-2</v>
      </c>
      <c r="Q32" t="s">
        <v>3650</v>
      </c>
      <c r="R32">
        <v>100</v>
      </c>
      <c r="S32">
        <v>397719</v>
      </c>
      <c r="T32" t="s">
        <v>2170</v>
      </c>
      <c r="U32">
        <v>200</v>
      </c>
      <c r="V32">
        <v>342464</v>
      </c>
      <c r="W32" t="s">
        <v>2171</v>
      </c>
      <c r="X32">
        <v>505</v>
      </c>
      <c r="Y32">
        <v>1480</v>
      </c>
      <c r="Z32" t="s">
        <v>2172</v>
      </c>
      <c r="AA32">
        <v>328</v>
      </c>
      <c r="AB32">
        <v>3120</v>
      </c>
    </row>
    <row r="33" spans="1:34">
      <c r="A33" t="s">
        <v>2181</v>
      </c>
      <c r="B33" s="3">
        <v>82</v>
      </c>
      <c r="C33">
        <v>1950</v>
      </c>
      <c r="D33">
        <v>11</v>
      </c>
      <c r="E33" t="s">
        <v>4284</v>
      </c>
      <c r="F33">
        <v>6</v>
      </c>
      <c r="G33">
        <v>2</v>
      </c>
      <c r="H33">
        <v>3</v>
      </c>
      <c r="I33" t="s">
        <v>4311</v>
      </c>
      <c r="J33" t="str">
        <f t="shared" si="0"/>
        <v>WILEY, ALEXANDER</v>
      </c>
      <c r="K33">
        <f t="shared" si="1"/>
        <v>1116077</v>
      </c>
      <c r="L33">
        <f t="shared" si="2"/>
        <v>595283</v>
      </c>
      <c r="M33" t="s">
        <v>3752</v>
      </c>
      <c r="N33">
        <f t="shared" si="3"/>
        <v>200</v>
      </c>
      <c r="O33">
        <f t="shared" si="4"/>
        <v>-79744</v>
      </c>
      <c r="P33">
        <f t="shared" si="5"/>
        <v>-7.1450267320265534E-2</v>
      </c>
      <c r="Q33" t="s">
        <v>2447</v>
      </c>
      <c r="R33">
        <v>100</v>
      </c>
      <c r="S33">
        <v>515539</v>
      </c>
      <c r="T33" t="s">
        <v>3053</v>
      </c>
      <c r="U33">
        <v>200</v>
      </c>
      <c r="V33">
        <v>595283</v>
      </c>
      <c r="W33" t="s">
        <v>2627</v>
      </c>
      <c r="X33">
        <v>646</v>
      </c>
      <c r="Y33">
        <v>332</v>
      </c>
      <c r="Z33" t="s">
        <v>2534</v>
      </c>
      <c r="AA33">
        <v>505</v>
      </c>
      <c r="AB33">
        <v>307</v>
      </c>
      <c r="AC33" t="s">
        <v>2535</v>
      </c>
      <c r="AD33">
        <v>645</v>
      </c>
      <c r="AE33">
        <v>644</v>
      </c>
      <c r="AF33" t="s">
        <v>2332</v>
      </c>
      <c r="AG33">
        <v>380</v>
      </c>
      <c r="AH33">
        <v>3972</v>
      </c>
    </row>
    <row r="34" spans="1:34">
      <c r="B34" s="3"/>
    </row>
  </sheetData>
  <sortState ref="A2:AZ34">
    <sortCondition ref="E2:E34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33"/>
  <sheetViews>
    <sheetView workbookViewId="0">
      <selection activeCell="F2" sqref="F2:I2"/>
    </sheetView>
  </sheetViews>
  <sheetFormatPr baseColWidth="10" defaultRowHeight="13"/>
  <sheetData>
    <row r="1" spans="1:52">
      <c r="A1" t="s">
        <v>4492</v>
      </c>
      <c r="B1" s="2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4500</v>
      </c>
      <c r="N1" t="s">
        <v>3872</v>
      </c>
      <c r="O1" t="s">
        <v>4470</v>
      </c>
      <c r="P1" t="s">
        <v>4471</v>
      </c>
      <c r="Q1" t="s">
        <v>4472</v>
      </c>
      <c r="R1" t="s">
        <v>4473</v>
      </c>
      <c r="S1" t="s">
        <v>4474</v>
      </c>
      <c r="T1" t="s">
        <v>4475</v>
      </c>
      <c r="U1" t="s">
        <v>4476</v>
      </c>
      <c r="V1" t="s">
        <v>4477</v>
      </c>
      <c r="W1" t="s">
        <v>4504</v>
      </c>
      <c r="X1" t="s">
        <v>4505</v>
      </c>
      <c r="Y1" t="s">
        <v>4506</v>
      </c>
      <c r="Z1" t="s">
        <v>4507</v>
      </c>
      <c r="AA1" t="s">
        <v>4508</v>
      </c>
      <c r="AB1" t="s">
        <v>4509</v>
      </c>
      <c r="AC1" t="s">
        <v>4510</v>
      </c>
      <c r="AD1" t="s">
        <v>4511</v>
      </c>
      <c r="AE1" t="s">
        <v>4512</v>
      </c>
      <c r="AF1" t="s">
        <v>4410</v>
      </c>
      <c r="AG1" t="s">
        <v>4411</v>
      </c>
      <c r="AH1" t="s">
        <v>4412</v>
      </c>
      <c r="AI1" t="s">
        <v>4413</v>
      </c>
      <c r="AJ1" t="s">
        <v>4414</v>
      </c>
      <c r="AK1" t="s">
        <v>4415</v>
      </c>
      <c r="AL1" t="s">
        <v>4416</v>
      </c>
      <c r="AM1" t="s">
        <v>4417</v>
      </c>
      <c r="AN1" t="s">
        <v>4418</v>
      </c>
      <c r="AO1" t="s">
        <v>4444</v>
      </c>
      <c r="AP1" t="s">
        <v>4445</v>
      </c>
      <c r="AQ1" t="s">
        <v>4446</v>
      </c>
      <c r="AR1" t="s">
        <v>4447</v>
      </c>
      <c r="AS1" t="s">
        <v>4448</v>
      </c>
      <c r="AT1" t="s">
        <v>4449</v>
      </c>
      <c r="AU1" t="s">
        <v>4450</v>
      </c>
      <c r="AV1" t="s">
        <v>4451</v>
      </c>
      <c r="AW1" t="s">
        <v>4465</v>
      </c>
      <c r="AX1" t="s">
        <v>4466</v>
      </c>
      <c r="AY1" t="s">
        <v>4467</v>
      </c>
      <c r="AZ1" t="s">
        <v>4468</v>
      </c>
    </row>
    <row r="2" spans="1:52">
      <c r="A2" t="s">
        <v>2500</v>
      </c>
      <c r="B2" s="3">
        <v>83</v>
      </c>
      <c r="C2">
        <v>1952</v>
      </c>
      <c r="D2">
        <v>11</v>
      </c>
      <c r="E2" t="s">
        <v>4153</v>
      </c>
      <c r="F2">
        <v>4</v>
      </c>
      <c r="G2">
        <v>2</v>
      </c>
      <c r="H2">
        <v>1</v>
      </c>
      <c r="I2" t="s">
        <v>4311</v>
      </c>
      <c r="J2" t="str">
        <f t="shared" ref="J2:J33" si="0">IF(S2&gt;V2,Q2,IF(V2&gt;Y2,T2, W2))</f>
        <v>GOLDWATER, BARRY M</v>
      </c>
      <c r="K2">
        <f t="shared" ref="K2:K33" si="1">(S2+V2+Y2+AB2+AE2+AH2+AK2+AN2+AQ2+AT2+AW2)</f>
        <v>257401</v>
      </c>
      <c r="L2">
        <f t="shared" ref="L2:L33" si="2">IF(S2&gt;V2, S2, IF(V2&gt;Y2, V2, Y2))</f>
        <v>132063</v>
      </c>
      <c r="M2" t="s">
        <v>3752</v>
      </c>
      <c r="N2">
        <f t="shared" ref="N2:N33" si="3">IF(S2&gt;V2, R2, IF(V2&gt;Y2, U2, X2))</f>
        <v>200</v>
      </c>
      <c r="O2">
        <f t="shared" ref="O2:O33" si="4">S2-V2</f>
        <v>-6725</v>
      </c>
      <c r="P2">
        <f t="shared" ref="P2:P33" si="5">O2/K2</f>
        <v>-2.6126549624904332E-2</v>
      </c>
      <c r="Q2" t="s">
        <v>2853</v>
      </c>
      <c r="R2">
        <v>100</v>
      </c>
      <c r="S2">
        <v>125338</v>
      </c>
      <c r="T2" t="s">
        <v>3438</v>
      </c>
      <c r="U2">
        <v>200</v>
      </c>
      <c r="V2">
        <v>132063</v>
      </c>
    </row>
    <row r="3" spans="1:52">
      <c r="A3" t="s">
        <v>2506</v>
      </c>
      <c r="B3" s="3">
        <v>83</v>
      </c>
      <c r="C3">
        <v>1952</v>
      </c>
      <c r="D3">
        <v>11</v>
      </c>
      <c r="E3" t="s">
        <v>4291</v>
      </c>
      <c r="F3">
        <v>4</v>
      </c>
      <c r="G3">
        <v>2</v>
      </c>
      <c r="H3">
        <v>1</v>
      </c>
      <c r="I3" t="s">
        <v>4311</v>
      </c>
      <c r="J3" t="str">
        <f t="shared" si="0"/>
        <v>KNOWLAND, WILLIAM F</v>
      </c>
      <c r="K3">
        <f t="shared" si="1"/>
        <v>4542548</v>
      </c>
      <c r="L3">
        <f t="shared" si="2"/>
        <v>3982448</v>
      </c>
      <c r="M3" t="s">
        <v>2277</v>
      </c>
      <c r="N3">
        <f t="shared" si="3"/>
        <v>749</v>
      </c>
      <c r="O3">
        <f t="shared" si="4"/>
        <v>-3982448</v>
      </c>
      <c r="P3">
        <f t="shared" si="5"/>
        <v>-0.87669915650863783</v>
      </c>
      <c r="T3" t="s">
        <v>2272</v>
      </c>
      <c r="U3">
        <v>749</v>
      </c>
      <c r="V3">
        <v>3982448</v>
      </c>
      <c r="W3" t="s">
        <v>2273</v>
      </c>
      <c r="X3">
        <v>618</v>
      </c>
      <c r="Y3">
        <v>542270</v>
      </c>
      <c r="Z3" t="s">
        <v>2274</v>
      </c>
      <c r="AA3">
        <v>9001</v>
      </c>
      <c r="AB3">
        <v>11812</v>
      </c>
      <c r="AD3">
        <v>9999</v>
      </c>
      <c r="AE3">
        <v>6018</v>
      </c>
    </row>
    <row r="4" spans="1:52">
      <c r="A4" t="s">
        <v>2278</v>
      </c>
      <c r="B4" s="3">
        <v>83</v>
      </c>
      <c r="C4">
        <v>1952</v>
      </c>
      <c r="D4">
        <v>11</v>
      </c>
      <c r="E4" t="s">
        <v>4310</v>
      </c>
      <c r="F4">
        <v>4</v>
      </c>
      <c r="G4">
        <v>2</v>
      </c>
      <c r="H4">
        <v>1</v>
      </c>
      <c r="I4" t="s">
        <v>4311</v>
      </c>
      <c r="J4" t="str">
        <f t="shared" si="0"/>
        <v>PURTELL, WILLIAM A</v>
      </c>
      <c r="K4">
        <f t="shared" si="1"/>
        <v>1093467</v>
      </c>
      <c r="L4">
        <f t="shared" si="2"/>
        <v>573854</v>
      </c>
      <c r="M4" t="s">
        <v>3752</v>
      </c>
      <c r="N4">
        <f t="shared" si="3"/>
        <v>200</v>
      </c>
      <c r="O4">
        <f t="shared" si="4"/>
        <v>-88788</v>
      </c>
      <c r="P4">
        <f t="shared" si="5"/>
        <v>-8.1198609560233642E-2</v>
      </c>
      <c r="Q4" t="s">
        <v>2418</v>
      </c>
      <c r="R4">
        <v>100</v>
      </c>
      <c r="S4">
        <v>485066</v>
      </c>
      <c r="T4" t="s">
        <v>2599</v>
      </c>
      <c r="U4">
        <v>200</v>
      </c>
      <c r="V4">
        <v>573854</v>
      </c>
      <c r="W4" t="s">
        <v>2469</v>
      </c>
      <c r="X4">
        <v>380</v>
      </c>
      <c r="Y4">
        <v>12279</v>
      </c>
      <c r="Z4" t="s">
        <v>2471</v>
      </c>
      <c r="AA4">
        <v>331</v>
      </c>
      <c r="AB4">
        <v>22268</v>
      </c>
    </row>
    <row r="5" spans="1:52">
      <c r="A5" t="s">
        <v>2283</v>
      </c>
      <c r="B5" s="3">
        <v>83</v>
      </c>
      <c r="C5">
        <v>1952</v>
      </c>
      <c r="D5">
        <v>11</v>
      </c>
      <c r="E5" t="s">
        <v>4227</v>
      </c>
      <c r="F5">
        <v>4</v>
      </c>
      <c r="G5">
        <v>2</v>
      </c>
      <c r="H5">
        <v>1</v>
      </c>
      <c r="I5" t="s">
        <v>4311</v>
      </c>
      <c r="J5" t="str">
        <f t="shared" si="0"/>
        <v>WILLIAMS, JOHN J</v>
      </c>
      <c r="K5">
        <f t="shared" si="1"/>
        <v>170705</v>
      </c>
      <c r="L5">
        <f t="shared" si="2"/>
        <v>93020</v>
      </c>
      <c r="M5" t="s">
        <v>3752</v>
      </c>
      <c r="N5">
        <f t="shared" si="3"/>
        <v>200</v>
      </c>
      <c r="O5">
        <f t="shared" si="4"/>
        <v>-15335</v>
      </c>
      <c r="P5">
        <f t="shared" si="5"/>
        <v>-8.9833338215049352E-2</v>
      </c>
      <c r="Q5" t="s">
        <v>2635</v>
      </c>
      <c r="R5">
        <v>100</v>
      </c>
      <c r="S5">
        <v>77685</v>
      </c>
      <c r="T5" t="s">
        <v>2942</v>
      </c>
      <c r="U5">
        <v>200</v>
      </c>
      <c r="V5">
        <v>93020</v>
      </c>
    </row>
    <row r="6" spans="1:52">
      <c r="A6" t="s">
        <v>2494</v>
      </c>
      <c r="B6" s="3">
        <v>83</v>
      </c>
      <c r="C6">
        <v>1952</v>
      </c>
      <c r="D6">
        <v>11</v>
      </c>
      <c r="E6" t="s">
        <v>4381</v>
      </c>
      <c r="F6">
        <v>4</v>
      </c>
      <c r="G6">
        <v>2</v>
      </c>
      <c r="H6">
        <v>1</v>
      </c>
      <c r="I6" t="s">
        <v>4311</v>
      </c>
      <c r="J6" t="str">
        <f t="shared" si="0"/>
        <v>HOLLAND, SPESSARD L</v>
      </c>
      <c r="K6">
        <f t="shared" si="1"/>
        <v>617800</v>
      </c>
      <c r="L6">
        <f t="shared" si="2"/>
        <v>616665</v>
      </c>
      <c r="M6" t="s">
        <v>3751</v>
      </c>
      <c r="N6">
        <f t="shared" si="3"/>
        <v>100</v>
      </c>
      <c r="O6">
        <f t="shared" si="4"/>
        <v>616665</v>
      </c>
      <c r="P6">
        <f t="shared" si="5"/>
        <v>0.99816283586921328</v>
      </c>
      <c r="Q6" t="s">
        <v>2794</v>
      </c>
      <c r="R6">
        <v>100</v>
      </c>
      <c r="S6">
        <v>616665</v>
      </c>
      <c r="X6">
        <v>9999</v>
      </c>
      <c r="Y6">
        <v>1135</v>
      </c>
    </row>
    <row r="7" spans="1:52">
      <c r="A7" t="s">
        <v>2287</v>
      </c>
      <c r="B7" s="3">
        <v>83</v>
      </c>
      <c r="C7">
        <v>1952</v>
      </c>
      <c r="D7">
        <v>11</v>
      </c>
      <c r="E7" t="s">
        <v>4276</v>
      </c>
      <c r="F7">
        <v>4</v>
      </c>
      <c r="G7">
        <v>2</v>
      </c>
      <c r="H7">
        <v>1</v>
      </c>
      <c r="I7" t="s">
        <v>4311</v>
      </c>
      <c r="J7" t="str">
        <f t="shared" si="0"/>
        <v>JENNER, WILLIAM E</v>
      </c>
      <c r="K7">
        <f t="shared" si="1"/>
        <v>1946118</v>
      </c>
      <c r="L7">
        <f t="shared" si="2"/>
        <v>1020605</v>
      </c>
      <c r="M7" t="s">
        <v>3752</v>
      </c>
      <c r="N7">
        <f t="shared" si="3"/>
        <v>200</v>
      </c>
      <c r="O7">
        <f t="shared" si="4"/>
        <v>-109436</v>
      </c>
      <c r="P7">
        <f t="shared" si="5"/>
        <v>-5.6232972512458138E-2</v>
      </c>
      <c r="Q7" t="s">
        <v>2440</v>
      </c>
      <c r="R7">
        <v>100</v>
      </c>
      <c r="S7">
        <v>911169</v>
      </c>
      <c r="T7" t="s">
        <v>2439</v>
      </c>
      <c r="U7">
        <v>200</v>
      </c>
      <c r="V7">
        <v>1020605</v>
      </c>
      <c r="W7" t="s">
        <v>2441</v>
      </c>
      <c r="X7">
        <v>361</v>
      </c>
      <c r="Y7">
        <v>12734</v>
      </c>
      <c r="Z7" t="s">
        <v>2442</v>
      </c>
      <c r="AA7">
        <v>505</v>
      </c>
      <c r="AB7">
        <v>719</v>
      </c>
      <c r="AC7" t="s">
        <v>2443</v>
      </c>
      <c r="AD7">
        <v>370</v>
      </c>
      <c r="AE7">
        <v>891</v>
      </c>
    </row>
    <row r="8" spans="1:52">
      <c r="A8" t="s">
        <v>2280</v>
      </c>
      <c r="B8" s="3">
        <v>83</v>
      </c>
      <c r="C8">
        <v>1952</v>
      </c>
      <c r="D8">
        <v>11</v>
      </c>
      <c r="E8" t="s">
        <v>4127</v>
      </c>
      <c r="F8">
        <v>4</v>
      </c>
      <c r="G8">
        <v>2</v>
      </c>
      <c r="H8">
        <v>1</v>
      </c>
      <c r="I8" t="s">
        <v>4311</v>
      </c>
      <c r="J8" t="str">
        <f t="shared" si="0"/>
        <v>KENNEDY, JOHN F</v>
      </c>
      <c r="K8">
        <f t="shared" si="1"/>
        <v>2360425</v>
      </c>
      <c r="L8">
        <f t="shared" si="2"/>
        <v>1211984</v>
      </c>
      <c r="M8" t="s">
        <v>3751</v>
      </c>
      <c r="N8">
        <f t="shared" si="3"/>
        <v>100</v>
      </c>
      <c r="O8">
        <f t="shared" si="4"/>
        <v>70737</v>
      </c>
      <c r="P8">
        <f t="shared" si="5"/>
        <v>2.9967908321594627E-2</v>
      </c>
      <c r="Q8" t="s">
        <v>2601</v>
      </c>
      <c r="R8">
        <v>100</v>
      </c>
      <c r="S8">
        <v>1211984</v>
      </c>
      <c r="T8" t="s">
        <v>2420</v>
      </c>
      <c r="U8">
        <v>200</v>
      </c>
      <c r="V8">
        <v>1141247</v>
      </c>
      <c r="W8" t="s">
        <v>2542</v>
      </c>
      <c r="X8">
        <v>505</v>
      </c>
      <c r="Y8">
        <v>4683</v>
      </c>
      <c r="Z8" t="s">
        <v>3429</v>
      </c>
      <c r="AA8">
        <v>361</v>
      </c>
      <c r="AB8">
        <v>2508</v>
      </c>
      <c r="AD8">
        <v>9999</v>
      </c>
      <c r="AE8">
        <v>3</v>
      </c>
    </row>
    <row r="9" spans="1:52">
      <c r="A9" t="s">
        <v>2497</v>
      </c>
      <c r="B9" s="3">
        <v>83</v>
      </c>
      <c r="C9">
        <v>1952</v>
      </c>
      <c r="D9">
        <v>11</v>
      </c>
      <c r="E9" t="s">
        <v>4190</v>
      </c>
      <c r="F9">
        <v>4</v>
      </c>
      <c r="G9">
        <v>2</v>
      </c>
      <c r="H9">
        <v>1</v>
      </c>
      <c r="I9" t="s">
        <v>4311</v>
      </c>
      <c r="J9" t="str">
        <f t="shared" si="0"/>
        <v>BEALL, J GLENN</v>
      </c>
      <c r="K9">
        <f t="shared" si="1"/>
        <v>856193</v>
      </c>
      <c r="L9">
        <f t="shared" si="2"/>
        <v>449823</v>
      </c>
      <c r="M9" t="s">
        <v>3752</v>
      </c>
      <c r="N9">
        <f t="shared" si="3"/>
        <v>200</v>
      </c>
      <c r="O9">
        <f t="shared" si="4"/>
        <v>-43453</v>
      </c>
      <c r="P9">
        <f t="shared" si="5"/>
        <v>-5.075140768494954E-2</v>
      </c>
      <c r="Q9" t="s">
        <v>2990</v>
      </c>
      <c r="R9">
        <v>100</v>
      </c>
      <c r="S9">
        <v>406370</v>
      </c>
      <c r="T9" t="s">
        <v>2798</v>
      </c>
      <c r="U9">
        <v>200</v>
      </c>
      <c r="V9">
        <v>449823</v>
      </c>
    </row>
    <row r="10" spans="1:52">
      <c r="A10" t="s">
        <v>2279</v>
      </c>
      <c r="B10" s="3">
        <v>83</v>
      </c>
      <c r="C10">
        <v>1952</v>
      </c>
      <c r="D10">
        <v>11</v>
      </c>
      <c r="E10" t="s">
        <v>4338</v>
      </c>
      <c r="F10">
        <v>4</v>
      </c>
      <c r="G10">
        <v>2</v>
      </c>
      <c r="H10">
        <v>1</v>
      </c>
      <c r="I10" t="s">
        <v>4311</v>
      </c>
      <c r="J10" t="str">
        <f t="shared" si="0"/>
        <v>PAYNE, FREDERICK G</v>
      </c>
      <c r="K10">
        <f t="shared" si="1"/>
        <v>221870</v>
      </c>
      <c r="L10">
        <f t="shared" si="2"/>
        <v>139205</v>
      </c>
      <c r="M10" t="s">
        <v>3752</v>
      </c>
      <c r="N10">
        <f t="shared" si="3"/>
        <v>200</v>
      </c>
      <c r="O10">
        <f t="shared" si="4"/>
        <v>-56540</v>
      </c>
      <c r="P10">
        <f t="shared" si="5"/>
        <v>-0.25483391175012393</v>
      </c>
      <c r="Q10" t="s">
        <v>2419</v>
      </c>
      <c r="R10">
        <v>100</v>
      </c>
      <c r="S10">
        <v>82665</v>
      </c>
      <c r="T10" t="s">
        <v>2600</v>
      </c>
      <c r="U10">
        <v>200</v>
      </c>
      <c r="V10">
        <v>139205</v>
      </c>
    </row>
    <row r="11" spans="1:52">
      <c r="A11" t="s">
        <v>2288</v>
      </c>
      <c r="B11" s="3">
        <v>83</v>
      </c>
      <c r="C11">
        <v>1952</v>
      </c>
      <c r="D11">
        <v>11</v>
      </c>
      <c r="E11" t="s">
        <v>4142</v>
      </c>
      <c r="F11">
        <v>4</v>
      </c>
      <c r="G11">
        <v>2</v>
      </c>
      <c r="H11">
        <v>1</v>
      </c>
      <c r="I11" t="s">
        <v>4311</v>
      </c>
      <c r="J11" t="str">
        <f t="shared" si="0"/>
        <v>POTTER, CHARLES E</v>
      </c>
      <c r="K11">
        <f t="shared" si="1"/>
        <v>2821131</v>
      </c>
      <c r="L11">
        <f t="shared" si="2"/>
        <v>1428352</v>
      </c>
      <c r="M11" t="s">
        <v>3752</v>
      </c>
      <c r="N11">
        <f t="shared" si="3"/>
        <v>200</v>
      </c>
      <c r="O11">
        <f t="shared" si="4"/>
        <v>-44936</v>
      </c>
      <c r="P11">
        <f t="shared" si="5"/>
        <v>-1.5928363482589074E-2</v>
      </c>
      <c r="Q11" t="s">
        <v>2444</v>
      </c>
      <c r="R11">
        <v>100</v>
      </c>
      <c r="S11">
        <v>1383416</v>
      </c>
      <c r="T11" t="s">
        <v>2623</v>
      </c>
      <c r="U11">
        <v>200</v>
      </c>
      <c r="V11">
        <v>1428352</v>
      </c>
      <c r="W11" t="s">
        <v>2553</v>
      </c>
      <c r="X11">
        <v>361</v>
      </c>
      <c r="Y11">
        <v>7435</v>
      </c>
      <c r="Z11" t="s">
        <v>3325</v>
      </c>
      <c r="AA11">
        <v>505</v>
      </c>
      <c r="AB11">
        <v>1202</v>
      </c>
      <c r="AC11" t="s">
        <v>2445</v>
      </c>
      <c r="AD11">
        <v>646</v>
      </c>
      <c r="AE11">
        <v>724</v>
      </c>
      <c r="AG11">
        <v>9999</v>
      </c>
      <c r="AH11">
        <v>2</v>
      </c>
    </row>
    <row r="12" spans="1:52">
      <c r="A12" t="s">
        <v>2291</v>
      </c>
      <c r="B12" s="3">
        <v>83</v>
      </c>
      <c r="C12">
        <v>1952</v>
      </c>
      <c r="D12">
        <v>11</v>
      </c>
      <c r="E12" t="s">
        <v>4093</v>
      </c>
      <c r="F12">
        <v>4</v>
      </c>
      <c r="G12">
        <v>2</v>
      </c>
      <c r="H12">
        <v>1</v>
      </c>
      <c r="I12" t="s">
        <v>4311</v>
      </c>
      <c r="J12" t="str">
        <f t="shared" si="0"/>
        <v>THYE, EDWARD J</v>
      </c>
      <c r="K12">
        <f t="shared" si="1"/>
        <v>1387419</v>
      </c>
      <c r="L12">
        <f t="shared" si="2"/>
        <v>785649</v>
      </c>
      <c r="M12" t="s">
        <v>3752</v>
      </c>
      <c r="N12">
        <f t="shared" si="3"/>
        <v>200</v>
      </c>
      <c r="O12">
        <f t="shared" si="4"/>
        <v>-195638</v>
      </c>
      <c r="P12">
        <f t="shared" si="5"/>
        <v>-0.14100859221331119</v>
      </c>
      <c r="Q12" t="s">
        <v>2450</v>
      </c>
      <c r="R12">
        <v>809</v>
      </c>
      <c r="S12">
        <v>590011</v>
      </c>
      <c r="T12" t="s">
        <v>2628</v>
      </c>
      <c r="U12">
        <v>200</v>
      </c>
      <c r="V12">
        <v>785649</v>
      </c>
      <c r="W12" t="s">
        <v>2451</v>
      </c>
      <c r="X12">
        <v>370</v>
      </c>
      <c r="Y12">
        <v>7917</v>
      </c>
      <c r="Z12" t="s">
        <v>2561</v>
      </c>
      <c r="AA12">
        <v>646</v>
      </c>
      <c r="AB12">
        <v>3842</v>
      </c>
    </row>
    <row r="13" spans="1:52">
      <c r="A13" t="s">
        <v>2490</v>
      </c>
      <c r="B13" s="3">
        <v>83</v>
      </c>
      <c r="C13">
        <v>1952</v>
      </c>
      <c r="D13">
        <v>11</v>
      </c>
      <c r="E13" t="s">
        <v>4550</v>
      </c>
      <c r="F13">
        <v>4</v>
      </c>
      <c r="G13">
        <v>2</v>
      </c>
      <c r="H13">
        <v>1</v>
      </c>
      <c r="I13" t="s">
        <v>4311</v>
      </c>
      <c r="J13" t="str">
        <f t="shared" si="0"/>
        <v>SYMINGTON, STUART</v>
      </c>
      <c r="K13">
        <f t="shared" si="1"/>
        <v>1868101</v>
      </c>
      <c r="L13">
        <f t="shared" si="2"/>
        <v>1008523</v>
      </c>
      <c r="M13" t="s">
        <v>3751</v>
      </c>
      <c r="N13">
        <f t="shared" si="3"/>
        <v>100</v>
      </c>
      <c r="O13">
        <f t="shared" si="4"/>
        <v>150353</v>
      </c>
      <c r="P13">
        <f t="shared" si="5"/>
        <v>8.0484406357043861E-2</v>
      </c>
      <c r="Q13" t="s">
        <v>3289</v>
      </c>
      <c r="R13">
        <v>100</v>
      </c>
      <c r="S13">
        <v>1008523</v>
      </c>
      <c r="T13" t="s">
        <v>2452</v>
      </c>
      <c r="U13">
        <v>200</v>
      </c>
      <c r="V13">
        <v>858170</v>
      </c>
      <c r="W13" t="s">
        <v>2453</v>
      </c>
      <c r="X13">
        <v>370</v>
      </c>
      <c r="Y13">
        <v>883</v>
      </c>
      <c r="Z13" t="s">
        <v>2454</v>
      </c>
      <c r="AA13">
        <v>380</v>
      </c>
      <c r="AB13">
        <v>219</v>
      </c>
      <c r="AC13" t="s">
        <v>2455</v>
      </c>
      <c r="AD13">
        <v>505</v>
      </c>
      <c r="AE13">
        <v>145</v>
      </c>
      <c r="AF13" t="s">
        <v>2456</v>
      </c>
      <c r="AG13">
        <v>913</v>
      </c>
      <c r="AH13">
        <v>161</v>
      </c>
    </row>
    <row r="14" spans="1:52">
      <c r="A14" t="s">
        <v>2495</v>
      </c>
      <c r="B14" s="3">
        <v>83</v>
      </c>
      <c r="C14">
        <v>1952</v>
      </c>
      <c r="D14">
        <v>11</v>
      </c>
      <c r="E14" t="s">
        <v>3962</v>
      </c>
      <c r="F14">
        <v>4</v>
      </c>
      <c r="G14">
        <v>2</v>
      </c>
      <c r="H14">
        <v>1</v>
      </c>
      <c r="I14" t="s">
        <v>4311</v>
      </c>
      <c r="J14" t="str">
        <f t="shared" si="0"/>
        <v>STENNIS, JOHN C</v>
      </c>
      <c r="K14">
        <f t="shared" si="1"/>
        <v>233919</v>
      </c>
      <c r="L14">
        <f t="shared" si="2"/>
        <v>233919</v>
      </c>
      <c r="M14" t="s">
        <v>3751</v>
      </c>
      <c r="N14">
        <f t="shared" si="3"/>
        <v>100</v>
      </c>
      <c r="O14">
        <f t="shared" si="4"/>
        <v>233919</v>
      </c>
      <c r="P14">
        <f t="shared" si="5"/>
        <v>1</v>
      </c>
      <c r="Q14" t="s">
        <v>3088</v>
      </c>
      <c r="R14">
        <v>100</v>
      </c>
      <c r="S14">
        <v>233919</v>
      </c>
    </row>
    <row r="15" spans="1:52">
      <c r="A15" t="s">
        <v>2501</v>
      </c>
      <c r="B15" s="3">
        <v>83</v>
      </c>
      <c r="C15">
        <v>1952</v>
      </c>
      <c r="D15">
        <v>11</v>
      </c>
      <c r="E15" t="s">
        <v>4197</v>
      </c>
      <c r="F15">
        <v>4</v>
      </c>
      <c r="G15">
        <v>2</v>
      </c>
      <c r="H15">
        <v>1</v>
      </c>
      <c r="I15" t="s">
        <v>4311</v>
      </c>
      <c r="J15" t="str">
        <f t="shared" si="0"/>
        <v>MANSFIELD, MIKE</v>
      </c>
      <c r="K15">
        <f t="shared" si="1"/>
        <v>262297</v>
      </c>
      <c r="L15">
        <f t="shared" si="2"/>
        <v>133109</v>
      </c>
      <c r="M15" t="s">
        <v>3751</v>
      </c>
      <c r="N15">
        <f t="shared" si="3"/>
        <v>100</v>
      </c>
      <c r="O15">
        <f t="shared" si="4"/>
        <v>5749</v>
      </c>
      <c r="P15">
        <f t="shared" si="5"/>
        <v>2.1917902225339979E-2</v>
      </c>
      <c r="Q15" t="s">
        <v>3101</v>
      </c>
      <c r="R15">
        <v>100</v>
      </c>
      <c r="S15">
        <v>133109</v>
      </c>
      <c r="T15" t="s">
        <v>2267</v>
      </c>
      <c r="U15">
        <v>200</v>
      </c>
      <c r="V15">
        <v>127360</v>
      </c>
      <c r="W15" t="s">
        <v>2268</v>
      </c>
      <c r="X15">
        <v>370</v>
      </c>
      <c r="Y15">
        <v>1828</v>
      </c>
    </row>
    <row r="16" spans="1:52">
      <c r="A16" t="s">
        <v>2492</v>
      </c>
      <c r="B16" s="3">
        <v>83</v>
      </c>
      <c r="C16">
        <v>1952</v>
      </c>
      <c r="D16">
        <v>11</v>
      </c>
      <c r="E16" t="s">
        <v>4554</v>
      </c>
      <c r="F16">
        <v>4</v>
      </c>
      <c r="G16">
        <v>2</v>
      </c>
      <c r="H16">
        <v>1</v>
      </c>
      <c r="I16" t="s">
        <v>4311</v>
      </c>
      <c r="J16" t="str">
        <f t="shared" si="0"/>
        <v>LANGER, WILLIAM</v>
      </c>
      <c r="K16">
        <f t="shared" si="1"/>
        <v>237995</v>
      </c>
      <c r="L16">
        <f t="shared" si="2"/>
        <v>157907</v>
      </c>
      <c r="M16" t="s">
        <v>3752</v>
      </c>
      <c r="N16">
        <f t="shared" si="3"/>
        <v>200</v>
      </c>
      <c r="O16">
        <f t="shared" si="4"/>
        <v>-102560</v>
      </c>
      <c r="P16">
        <f t="shared" si="5"/>
        <v>-0.43093342297107085</v>
      </c>
      <c r="Q16" t="s">
        <v>2460</v>
      </c>
      <c r="R16">
        <v>100</v>
      </c>
      <c r="S16">
        <v>55347</v>
      </c>
      <c r="T16" t="s">
        <v>2631</v>
      </c>
      <c r="U16">
        <v>200</v>
      </c>
      <c r="V16">
        <v>157907</v>
      </c>
      <c r="W16" t="s">
        <v>2461</v>
      </c>
      <c r="X16">
        <v>328</v>
      </c>
      <c r="Y16">
        <v>24741</v>
      </c>
    </row>
    <row r="17" spans="1:34">
      <c r="A17" t="s">
        <v>2491</v>
      </c>
      <c r="B17" s="3">
        <v>83</v>
      </c>
      <c r="C17">
        <v>1952</v>
      </c>
      <c r="D17">
        <v>11</v>
      </c>
      <c r="E17" t="s">
        <v>3953</v>
      </c>
      <c r="F17">
        <v>4</v>
      </c>
      <c r="G17">
        <v>2</v>
      </c>
      <c r="H17">
        <v>1</v>
      </c>
      <c r="I17" t="s">
        <v>4311</v>
      </c>
      <c r="J17" t="str">
        <f t="shared" si="0"/>
        <v>BUTLER, HUGH</v>
      </c>
      <c r="K17">
        <f t="shared" si="1"/>
        <v>591718</v>
      </c>
      <c r="L17">
        <f t="shared" si="2"/>
        <v>408971</v>
      </c>
      <c r="M17" t="s">
        <v>3752</v>
      </c>
      <c r="N17">
        <f t="shared" si="3"/>
        <v>200</v>
      </c>
      <c r="O17">
        <f t="shared" si="4"/>
        <v>-244311</v>
      </c>
      <c r="P17">
        <f t="shared" si="5"/>
        <v>-0.41288417793611148</v>
      </c>
      <c r="Q17" t="s">
        <v>2458</v>
      </c>
      <c r="R17">
        <v>100</v>
      </c>
      <c r="S17">
        <v>164660</v>
      </c>
      <c r="T17" t="s">
        <v>2457</v>
      </c>
      <c r="U17">
        <v>200</v>
      </c>
      <c r="V17">
        <v>408971</v>
      </c>
      <c r="W17" t="s">
        <v>2459</v>
      </c>
      <c r="X17">
        <v>9001</v>
      </c>
      <c r="Y17">
        <v>18087</v>
      </c>
    </row>
    <row r="18" spans="1:34">
      <c r="A18" t="s">
        <v>2284</v>
      </c>
      <c r="B18" s="3">
        <v>83</v>
      </c>
      <c r="C18">
        <v>1952</v>
      </c>
      <c r="D18">
        <v>11</v>
      </c>
      <c r="E18" t="s">
        <v>4132</v>
      </c>
      <c r="F18">
        <v>4</v>
      </c>
      <c r="G18">
        <v>2</v>
      </c>
      <c r="H18">
        <v>1</v>
      </c>
      <c r="I18" t="s">
        <v>4311</v>
      </c>
      <c r="J18" t="str">
        <f t="shared" si="0"/>
        <v>SMITH, H ALEXANDER</v>
      </c>
      <c r="K18">
        <f t="shared" si="1"/>
        <v>2318232</v>
      </c>
      <c r="L18">
        <f t="shared" si="2"/>
        <v>1286782</v>
      </c>
      <c r="M18" t="s">
        <v>3752</v>
      </c>
      <c r="N18">
        <f t="shared" si="3"/>
        <v>200</v>
      </c>
      <c r="O18">
        <f t="shared" si="4"/>
        <v>-275595</v>
      </c>
      <c r="P18">
        <f t="shared" si="5"/>
        <v>-0.11888154421127825</v>
      </c>
      <c r="Q18" t="s">
        <v>2636</v>
      </c>
      <c r="R18">
        <v>100</v>
      </c>
      <c r="S18">
        <v>1011187</v>
      </c>
      <c r="T18" t="s">
        <v>2637</v>
      </c>
      <c r="U18">
        <v>200</v>
      </c>
      <c r="V18">
        <v>1286782</v>
      </c>
      <c r="W18" t="s">
        <v>2549</v>
      </c>
      <c r="X18">
        <v>646</v>
      </c>
      <c r="Y18">
        <v>5088</v>
      </c>
      <c r="Z18" t="s">
        <v>2638</v>
      </c>
      <c r="AA18">
        <v>370</v>
      </c>
      <c r="AB18">
        <v>7195</v>
      </c>
      <c r="AC18" t="s">
        <v>2639</v>
      </c>
      <c r="AD18">
        <v>361</v>
      </c>
      <c r="AE18">
        <v>6815</v>
      </c>
      <c r="AF18" t="s">
        <v>3158</v>
      </c>
      <c r="AG18">
        <v>505</v>
      </c>
      <c r="AH18">
        <v>1165</v>
      </c>
    </row>
    <row r="19" spans="1:34">
      <c r="A19" t="s">
        <v>2503</v>
      </c>
      <c r="B19" s="3">
        <v>83</v>
      </c>
      <c r="C19">
        <v>1952</v>
      </c>
      <c r="D19">
        <v>11</v>
      </c>
      <c r="E19" t="s">
        <v>4202</v>
      </c>
      <c r="F19">
        <v>4</v>
      </c>
      <c r="G19">
        <v>2</v>
      </c>
      <c r="H19">
        <v>1</v>
      </c>
      <c r="I19" t="s">
        <v>4311</v>
      </c>
      <c r="J19" t="str">
        <f t="shared" si="0"/>
        <v>CHAVEZ, DENNIS</v>
      </c>
      <c r="K19">
        <f t="shared" si="1"/>
        <v>239711</v>
      </c>
      <c r="L19">
        <f t="shared" si="2"/>
        <v>122543</v>
      </c>
      <c r="M19" t="s">
        <v>3751</v>
      </c>
      <c r="N19">
        <f t="shared" si="3"/>
        <v>100</v>
      </c>
      <c r="O19">
        <f t="shared" si="4"/>
        <v>5375</v>
      </c>
      <c r="P19">
        <f t="shared" si="5"/>
        <v>2.2422834162804377E-2</v>
      </c>
      <c r="Q19" t="s">
        <v>2648</v>
      </c>
      <c r="R19">
        <v>100</v>
      </c>
      <c r="S19">
        <v>122543</v>
      </c>
      <c r="T19" t="s">
        <v>2270</v>
      </c>
      <c r="U19">
        <v>200</v>
      </c>
      <c r="V19">
        <v>117168</v>
      </c>
    </row>
    <row r="20" spans="1:34">
      <c r="A20" t="s">
        <v>2502</v>
      </c>
      <c r="B20" s="3">
        <v>83</v>
      </c>
      <c r="C20">
        <v>1952</v>
      </c>
      <c r="D20">
        <v>11</v>
      </c>
      <c r="E20" t="s">
        <v>4170</v>
      </c>
      <c r="F20">
        <v>4</v>
      </c>
      <c r="G20">
        <v>2</v>
      </c>
      <c r="H20">
        <v>1</v>
      </c>
      <c r="I20" t="s">
        <v>4311</v>
      </c>
      <c r="J20" t="str">
        <f t="shared" si="0"/>
        <v>MALONE, GEORGE W</v>
      </c>
      <c r="K20">
        <f t="shared" si="1"/>
        <v>81090</v>
      </c>
      <c r="L20">
        <f t="shared" si="2"/>
        <v>41906</v>
      </c>
      <c r="M20" t="s">
        <v>3752</v>
      </c>
      <c r="N20">
        <f t="shared" si="3"/>
        <v>200</v>
      </c>
      <c r="O20">
        <f t="shared" si="4"/>
        <v>-2722</v>
      </c>
      <c r="P20">
        <f t="shared" si="5"/>
        <v>-3.3567640892835121E-2</v>
      </c>
      <c r="Q20" t="s">
        <v>2269</v>
      </c>
      <c r="R20">
        <v>100</v>
      </c>
      <c r="S20">
        <v>39184</v>
      </c>
      <c r="T20" t="s">
        <v>2646</v>
      </c>
      <c r="U20">
        <v>200</v>
      </c>
      <c r="V20">
        <v>41906</v>
      </c>
    </row>
    <row r="21" spans="1:34">
      <c r="A21" t="s">
        <v>2285</v>
      </c>
      <c r="B21" s="3">
        <v>83</v>
      </c>
      <c r="C21">
        <v>1952</v>
      </c>
      <c r="D21">
        <v>11</v>
      </c>
      <c r="E21" t="s">
        <v>4535</v>
      </c>
      <c r="F21">
        <v>4</v>
      </c>
      <c r="G21">
        <v>2</v>
      </c>
      <c r="H21">
        <v>1</v>
      </c>
      <c r="I21" t="s">
        <v>4311</v>
      </c>
      <c r="J21" t="str">
        <f t="shared" si="0"/>
        <v>IVES, IRVING M</v>
      </c>
      <c r="K21">
        <f t="shared" si="1"/>
        <v>6976861</v>
      </c>
      <c r="L21">
        <f t="shared" si="2"/>
        <v>3853934</v>
      </c>
      <c r="M21" t="s">
        <v>3752</v>
      </c>
      <c r="N21">
        <f t="shared" si="3"/>
        <v>200</v>
      </c>
      <c r="O21">
        <f t="shared" si="4"/>
        <v>-1332198</v>
      </c>
      <c r="P21">
        <f t="shared" si="5"/>
        <v>-0.19094518294115362</v>
      </c>
      <c r="Q21" t="s">
        <v>2641</v>
      </c>
      <c r="R21">
        <v>100</v>
      </c>
      <c r="S21">
        <v>2521736</v>
      </c>
      <c r="T21" t="s">
        <v>2640</v>
      </c>
      <c r="U21">
        <v>200</v>
      </c>
      <c r="V21">
        <v>3853934</v>
      </c>
      <c r="W21" t="s">
        <v>2642</v>
      </c>
      <c r="X21">
        <v>402</v>
      </c>
      <c r="Y21">
        <v>489775</v>
      </c>
      <c r="Z21" t="s">
        <v>2826</v>
      </c>
      <c r="AA21">
        <v>522</v>
      </c>
      <c r="AB21">
        <v>104702</v>
      </c>
      <c r="AC21" t="s">
        <v>2643</v>
      </c>
      <c r="AD21">
        <v>646</v>
      </c>
      <c r="AE21">
        <v>4263</v>
      </c>
      <c r="AF21" t="s">
        <v>2644</v>
      </c>
      <c r="AG21">
        <v>718</v>
      </c>
      <c r="AH21">
        <v>2451</v>
      </c>
    </row>
    <row r="22" spans="1:34">
      <c r="A22" t="s">
        <v>2289</v>
      </c>
      <c r="B22" s="3">
        <v>83</v>
      </c>
      <c r="C22">
        <v>1952</v>
      </c>
      <c r="D22">
        <v>11</v>
      </c>
      <c r="E22" t="s">
        <v>4279</v>
      </c>
      <c r="F22">
        <v>4</v>
      </c>
      <c r="G22">
        <v>2</v>
      </c>
      <c r="H22">
        <v>1</v>
      </c>
      <c r="I22" t="s">
        <v>4311</v>
      </c>
      <c r="J22" t="str">
        <f t="shared" si="0"/>
        <v>BRICKER, JOHN W</v>
      </c>
      <c r="K22">
        <f t="shared" si="1"/>
        <v>3442291</v>
      </c>
      <c r="L22">
        <f t="shared" si="2"/>
        <v>1878961</v>
      </c>
      <c r="M22" t="s">
        <v>3752</v>
      </c>
      <c r="N22">
        <f t="shared" si="3"/>
        <v>200</v>
      </c>
      <c r="O22">
        <f t="shared" si="4"/>
        <v>-315631</v>
      </c>
      <c r="P22">
        <f t="shared" si="5"/>
        <v>-9.1692131780840139E-2</v>
      </c>
      <c r="Q22" t="s">
        <v>2446</v>
      </c>
      <c r="R22">
        <v>100</v>
      </c>
      <c r="S22">
        <v>1563330</v>
      </c>
      <c r="T22" t="s">
        <v>2625</v>
      </c>
      <c r="U22">
        <v>200</v>
      </c>
      <c r="V22">
        <v>1878961</v>
      </c>
    </row>
    <row r="23" spans="1:34">
      <c r="A23" t="s">
        <v>2286</v>
      </c>
      <c r="B23" s="3">
        <v>83</v>
      </c>
      <c r="C23">
        <v>1952</v>
      </c>
      <c r="D23">
        <v>11</v>
      </c>
      <c r="E23" t="s">
        <v>4261</v>
      </c>
      <c r="F23">
        <v>4</v>
      </c>
      <c r="G23">
        <v>2</v>
      </c>
      <c r="H23">
        <v>1</v>
      </c>
      <c r="I23" t="s">
        <v>4311</v>
      </c>
      <c r="J23" t="str">
        <f t="shared" si="0"/>
        <v>MARTIN, EDWARD</v>
      </c>
      <c r="K23">
        <f t="shared" si="1"/>
        <v>4519761</v>
      </c>
      <c r="L23">
        <f t="shared" si="2"/>
        <v>2331034</v>
      </c>
      <c r="M23" t="s">
        <v>3752</v>
      </c>
      <c r="N23">
        <f t="shared" si="3"/>
        <v>200</v>
      </c>
      <c r="O23">
        <f t="shared" si="4"/>
        <v>-162488</v>
      </c>
      <c r="P23">
        <f t="shared" si="5"/>
        <v>-3.5950573492713439E-2</v>
      </c>
      <c r="Q23" t="s">
        <v>2645</v>
      </c>
      <c r="R23">
        <v>100</v>
      </c>
      <c r="S23">
        <v>2168546</v>
      </c>
      <c r="T23" t="s">
        <v>2434</v>
      </c>
      <c r="U23">
        <v>200</v>
      </c>
      <c r="V23">
        <v>2331034</v>
      </c>
      <c r="W23" t="s">
        <v>2435</v>
      </c>
      <c r="X23">
        <v>361</v>
      </c>
      <c r="Y23">
        <v>12388</v>
      </c>
      <c r="Z23" t="s">
        <v>2436</v>
      </c>
      <c r="AA23">
        <v>380</v>
      </c>
      <c r="AB23">
        <v>3569</v>
      </c>
      <c r="AC23" t="s">
        <v>2437</v>
      </c>
      <c r="AD23">
        <v>718</v>
      </c>
      <c r="AE23">
        <v>1942</v>
      </c>
      <c r="AF23" t="s">
        <v>2438</v>
      </c>
      <c r="AG23">
        <v>723</v>
      </c>
      <c r="AH23">
        <v>2282</v>
      </c>
    </row>
    <row r="24" spans="1:34">
      <c r="A24" t="s">
        <v>2281</v>
      </c>
      <c r="B24" s="3">
        <v>83</v>
      </c>
      <c r="C24">
        <v>1952</v>
      </c>
      <c r="D24">
        <v>11</v>
      </c>
      <c r="E24" t="s">
        <v>4217</v>
      </c>
      <c r="F24">
        <v>4</v>
      </c>
      <c r="G24">
        <v>2</v>
      </c>
      <c r="H24">
        <v>1</v>
      </c>
      <c r="I24" t="s">
        <v>4311</v>
      </c>
      <c r="J24" t="str">
        <f t="shared" si="0"/>
        <v>PASTORE, JOHN O</v>
      </c>
      <c r="K24">
        <f t="shared" si="1"/>
        <v>410978</v>
      </c>
      <c r="L24">
        <f t="shared" si="2"/>
        <v>225128</v>
      </c>
      <c r="M24" t="s">
        <v>3751</v>
      </c>
      <c r="N24">
        <f t="shared" si="3"/>
        <v>100</v>
      </c>
      <c r="O24">
        <f t="shared" si="4"/>
        <v>39465</v>
      </c>
      <c r="P24">
        <f t="shared" si="5"/>
        <v>9.6027037943636886E-2</v>
      </c>
      <c r="Q24" t="s">
        <v>3430</v>
      </c>
      <c r="R24">
        <v>100</v>
      </c>
      <c r="S24">
        <v>225128</v>
      </c>
      <c r="T24" t="s">
        <v>2603</v>
      </c>
      <c r="U24">
        <v>200</v>
      </c>
      <c r="V24">
        <v>185663</v>
      </c>
      <c r="W24" t="s">
        <v>2603</v>
      </c>
      <c r="X24">
        <v>1262</v>
      </c>
      <c r="Y24">
        <v>187</v>
      </c>
    </row>
    <row r="25" spans="1:34">
      <c r="A25" t="s">
        <v>2498</v>
      </c>
      <c r="B25" s="3">
        <v>83</v>
      </c>
      <c r="C25">
        <v>1952</v>
      </c>
      <c r="D25">
        <v>11</v>
      </c>
      <c r="E25" t="s">
        <v>4180</v>
      </c>
      <c r="F25">
        <v>4</v>
      </c>
      <c r="G25">
        <v>2</v>
      </c>
      <c r="H25">
        <v>1</v>
      </c>
      <c r="I25" t="s">
        <v>4311</v>
      </c>
      <c r="J25" t="str">
        <f t="shared" si="0"/>
        <v>GORE, ALBERT</v>
      </c>
      <c r="K25">
        <f t="shared" si="1"/>
        <v>735219</v>
      </c>
      <c r="L25">
        <f t="shared" si="2"/>
        <v>545432</v>
      </c>
      <c r="M25" t="s">
        <v>3751</v>
      </c>
      <c r="N25">
        <f t="shared" si="3"/>
        <v>100</v>
      </c>
      <c r="O25">
        <f t="shared" si="4"/>
        <v>391953</v>
      </c>
      <c r="P25">
        <f t="shared" si="5"/>
        <v>0.53311054257302926</v>
      </c>
      <c r="Q25" t="s">
        <v>3095</v>
      </c>
      <c r="R25">
        <v>100</v>
      </c>
      <c r="S25">
        <v>545432</v>
      </c>
      <c r="T25" t="s">
        <v>2848</v>
      </c>
      <c r="U25">
        <v>200</v>
      </c>
      <c r="V25">
        <v>153479</v>
      </c>
      <c r="W25" t="s">
        <v>2464</v>
      </c>
      <c r="X25">
        <v>328</v>
      </c>
      <c r="Y25">
        <v>22169</v>
      </c>
      <c r="Z25" t="s">
        <v>2263</v>
      </c>
      <c r="AA25">
        <v>817</v>
      </c>
      <c r="AB25">
        <v>14132</v>
      </c>
      <c r="AC25" t="s">
        <v>2264</v>
      </c>
      <c r="AD25">
        <v>9001</v>
      </c>
      <c r="AE25">
        <v>6</v>
      </c>
      <c r="AF25" t="s">
        <v>2265</v>
      </c>
      <c r="AG25">
        <v>9002</v>
      </c>
      <c r="AH25">
        <v>1</v>
      </c>
    </row>
    <row r="26" spans="1:34">
      <c r="A26" t="s">
        <v>2496</v>
      </c>
      <c r="B26" s="3">
        <v>83</v>
      </c>
      <c r="C26">
        <v>1952</v>
      </c>
      <c r="D26">
        <v>11</v>
      </c>
      <c r="E26" t="s">
        <v>3867</v>
      </c>
      <c r="F26">
        <v>4</v>
      </c>
      <c r="G26">
        <v>2</v>
      </c>
      <c r="H26">
        <v>1</v>
      </c>
      <c r="I26" t="s">
        <v>4311</v>
      </c>
      <c r="J26" t="str">
        <f t="shared" si="0"/>
        <v>DANIEL, PRICE</v>
      </c>
      <c r="K26">
        <f t="shared" si="1"/>
        <v>1895190</v>
      </c>
      <c r="L26">
        <f t="shared" si="2"/>
        <v>1425007</v>
      </c>
      <c r="M26" t="s">
        <v>3751</v>
      </c>
      <c r="N26">
        <f t="shared" si="3"/>
        <v>100</v>
      </c>
      <c r="O26">
        <f t="shared" si="4"/>
        <v>955413</v>
      </c>
      <c r="P26">
        <f t="shared" si="5"/>
        <v>0.50412518006110207</v>
      </c>
      <c r="Q26" t="s">
        <v>2463</v>
      </c>
      <c r="R26">
        <v>100</v>
      </c>
      <c r="S26">
        <v>1425007</v>
      </c>
      <c r="T26" t="s">
        <v>2463</v>
      </c>
      <c r="U26">
        <v>200</v>
      </c>
      <c r="V26">
        <v>469594</v>
      </c>
      <c r="X26">
        <v>9999</v>
      </c>
      <c r="Y26">
        <v>589</v>
      </c>
    </row>
    <row r="27" spans="1:34">
      <c r="A27" t="s">
        <v>2504</v>
      </c>
      <c r="B27" s="3">
        <v>83</v>
      </c>
      <c r="C27">
        <v>1952</v>
      </c>
      <c r="D27">
        <v>11</v>
      </c>
      <c r="E27" t="s">
        <v>4174</v>
      </c>
      <c r="F27">
        <v>4</v>
      </c>
      <c r="G27">
        <v>2</v>
      </c>
      <c r="H27">
        <v>1</v>
      </c>
      <c r="I27" t="s">
        <v>4311</v>
      </c>
      <c r="J27" t="str">
        <f t="shared" si="0"/>
        <v>WATKINS, ARTHUR V</v>
      </c>
      <c r="K27">
        <f t="shared" si="1"/>
        <v>327033</v>
      </c>
      <c r="L27">
        <f t="shared" si="2"/>
        <v>177435</v>
      </c>
      <c r="M27" t="s">
        <v>3752</v>
      </c>
      <c r="N27">
        <f t="shared" si="3"/>
        <v>200</v>
      </c>
      <c r="O27">
        <f t="shared" si="4"/>
        <v>-27837</v>
      </c>
      <c r="P27">
        <f t="shared" si="5"/>
        <v>-8.5119850290337667E-2</v>
      </c>
      <c r="Q27" t="s">
        <v>2271</v>
      </c>
      <c r="R27">
        <v>100</v>
      </c>
      <c r="S27">
        <v>149598</v>
      </c>
      <c r="T27" t="s">
        <v>2649</v>
      </c>
      <c r="U27">
        <v>200</v>
      </c>
      <c r="V27">
        <v>177435</v>
      </c>
    </row>
    <row r="28" spans="1:34">
      <c r="A28" t="s">
        <v>2493</v>
      </c>
      <c r="B28" s="3">
        <v>83</v>
      </c>
      <c r="C28">
        <v>1952</v>
      </c>
      <c r="D28">
        <v>11</v>
      </c>
      <c r="E28" t="s">
        <v>4037</v>
      </c>
      <c r="F28">
        <v>4</v>
      </c>
      <c r="G28">
        <v>2</v>
      </c>
      <c r="H28">
        <v>1</v>
      </c>
      <c r="I28" t="s">
        <v>4311</v>
      </c>
      <c r="J28" t="str">
        <f t="shared" si="0"/>
        <v>BYRD, HARRY F</v>
      </c>
      <c r="K28">
        <f t="shared" si="1"/>
        <v>543516</v>
      </c>
      <c r="L28">
        <f t="shared" si="2"/>
        <v>398677</v>
      </c>
      <c r="M28" t="s">
        <v>3751</v>
      </c>
      <c r="N28">
        <f t="shared" si="3"/>
        <v>100</v>
      </c>
      <c r="O28">
        <f t="shared" si="4"/>
        <v>398677</v>
      </c>
      <c r="P28">
        <f t="shared" si="5"/>
        <v>0.73351474473612555</v>
      </c>
      <c r="Q28" t="s">
        <v>2976</v>
      </c>
      <c r="R28">
        <v>100</v>
      </c>
      <c r="S28">
        <v>398677</v>
      </c>
      <c r="W28" t="s">
        <v>2761</v>
      </c>
      <c r="X28">
        <v>511</v>
      </c>
      <c r="Y28">
        <v>67281</v>
      </c>
      <c r="Z28" t="s">
        <v>2462</v>
      </c>
      <c r="AA28">
        <v>330</v>
      </c>
      <c r="AB28">
        <v>69133</v>
      </c>
      <c r="AD28">
        <v>9999</v>
      </c>
      <c r="AE28">
        <v>8425</v>
      </c>
    </row>
    <row r="29" spans="1:34">
      <c r="A29" t="s">
        <v>2282</v>
      </c>
      <c r="B29" s="3">
        <v>83</v>
      </c>
      <c r="C29">
        <v>1952</v>
      </c>
      <c r="D29">
        <v>11</v>
      </c>
      <c r="E29" t="s">
        <v>4320</v>
      </c>
      <c r="F29">
        <v>4</v>
      </c>
      <c r="G29">
        <v>2</v>
      </c>
      <c r="H29">
        <v>1</v>
      </c>
      <c r="I29" t="s">
        <v>4311</v>
      </c>
      <c r="J29" t="str">
        <f t="shared" si="0"/>
        <v>FLANDERS, RALPH E</v>
      </c>
      <c r="K29">
        <f t="shared" si="1"/>
        <v>154052</v>
      </c>
      <c r="L29">
        <f t="shared" si="2"/>
        <v>111406</v>
      </c>
      <c r="M29" t="s">
        <v>3752</v>
      </c>
      <c r="N29">
        <f t="shared" si="3"/>
        <v>200</v>
      </c>
      <c r="O29">
        <f t="shared" si="4"/>
        <v>-68776</v>
      </c>
      <c r="P29">
        <f t="shared" si="5"/>
        <v>-0.44644665437644432</v>
      </c>
      <c r="Q29" t="s">
        <v>2422</v>
      </c>
      <c r="R29">
        <v>100</v>
      </c>
      <c r="S29">
        <v>42630</v>
      </c>
      <c r="T29" t="s">
        <v>2421</v>
      </c>
      <c r="U29">
        <v>200</v>
      </c>
      <c r="V29">
        <v>111406</v>
      </c>
      <c r="X29">
        <v>9999</v>
      </c>
      <c r="Y29">
        <v>16</v>
      </c>
    </row>
    <row r="30" spans="1:34">
      <c r="A30" t="s">
        <v>2507</v>
      </c>
      <c r="B30" s="3">
        <v>83</v>
      </c>
      <c r="C30">
        <v>1952</v>
      </c>
      <c r="D30">
        <v>11</v>
      </c>
      <c r="E30" t="s">
        <v>4301</v>
      </c>
      <c r="F30">
        <v>4</v>
      </c>
      <c r="G30">
        <v>2</v>
      </c>
      <c r="H30">
        <v>1</v>
      </c>
      <c r="I30" t="s">
        <v>4311</v>
      </c>
      <c r="J30" t="str">
        <f t="shared" si="0"/>
        <v>JACKSON, HENRY M</v>
      </c>
      <c r="K30">
        <f t="shared" si="1"/>
        <v>1058735</v>
      </c>
      <c r="L30">
        <f t="shared" si="2"/>
        <v>595288</v>
      </c>
      <c r="M30" t="s">
        <v>3751</v>
      </c>
      <c r="N30">
        <f t="shared" si="3"/>
        <v>100</v>
      </c>
      <c r="O30">
        <f t="shared" si="4"/>
        <v>134404</v>
      </c>
      <c r="P30">
        <f t="shared" si="5"/>
        <v>0.12694772535148077</v>
      </c>
      <c r="Q30" t="s">
        <v>3332</v>
      </c>
      <c r="R30">
        <v>100</v>
      </c>
      <c r="S30">
        <v>595288</v>
      </c>
      <c r="T30" t="s">
        <v>2275</v>
      </c>
      <c r="U30">
        <v>200</v>
      </c>
      <c r="V30">
        <v>460884</v>
      </c>
      <c r="W30" t="s">
        <v>2697</v>
      </c>
      <c r="X30">
        <v>505</v>
      </c>
      <c r="Y30">
        <v>651</v>
      </c>
      <c r="Z30" t="s">
        <v>2276</v>
      </c>
      <c r="AA30">
        <v>370</v>
      </c>
      <c r="AB30">
        <v>1912</v>
      </c>
    </row>
    <row r="31" spans="1:34">
      <c r="A31" t="s">
        <v>2290</v>
      </c>
      <c r="B31" s="3">
        <v>83</v>
      </c>
      <c r="C31">
        <v>1952</v>
      </c>
      <c r="D31">
        <v>11</v>
      </c>
      <c r="E31" t="s">
        <v>4284</v>
      </c>
      <c r="F31">
        <v>4</v>
      </c>
      <c r="G31">
        <v>2</v>
      </c>
      <c r="H31">
        <v>1</v>
      </c>
      <c r="I31" t="s">
        <v>4311</v>
      </c>
      <c r="J31" t="str">
        <f t="shared" si="0"/>
        <v>MCCARTHY, JOSEPH R</v>
      </c>
      <c r="K31">
        <f t="shared" si="1"/>
        <v>1605167</v>
      </c>
      <c r="L31">
        <f t="shared" si="2"/>
        <v>870444</v>
      </c>
      <c r="M31" t="s">
        <v>3752</v>
      </c>
      <c r="N31">
        <f t="shared" si="3"/>
        <v>200</v>
      </c>
      <c r="O31">
        <f t="shared" si="4"/>
        <v>-139042</v>
      </c>
      <c r="P31">
        <f t="shared" si="5"/>
        <v>-8.6621516639701662E-2</v>
      </c>
      <c r="Q31" t="s">
        <v>2447</v>
      </c>
      <c r="R31">
        <v>100</v>
      </c>
      <c r="S31">
        <v>731402</v>
      </c>
      <c r="T31" t="s">
        <v>2448</v>
      </c>
      <c r="U31">
        <v>200</v>
      </c>
      <c r="V31">
        <v>870444</v>
      </c>
      <c r="W31" t="s">
        <v>2627</v>
      </c>
      <c r="X31">
        <v>328</v>
      </c>
      <c r="Y31">
        <v>1442</v>
      </c>
      <c r="Z31" t="s">
        <v>2449</v>
      </c>
      <c r="AA31">
        <v>646</v>
      </c>
      <c r="AB31">
        <v>1879</v>
      </c>
    </row>
    <row r="32" spans="1:34">
      <c r="A32" t="s">
        <v>2499</v>
      </c>
      <c r="B32" s="3">
        <v>83</v>
      </c>
      <c r="C32">
        <v>1952</v>
      </c>
      <c r="D32">
        <v>11</v>
      </c>
      <c r="E32" t="s">
        <v>4184</v>
      </c>
      <c r="F32">
        <v>4</v>
      </c>
      <c r="G32">
        <v>2</v>
      </c>
      <c r="H32">
        <v>1</v>
      </c>
      <c r="I32" t="s">
        <v>4311</v>
      </c>
      <c r="J32" t="str">
        <f t="shared" si="0"/>
        <v>KILGORE, HARLEY M</v>
      </c>
      <c r="K32">
        <f t="shared" si="1"/>
        <v>876573</v>
      </c>
      <c r="L32">
        <f t="shared" si="2"/>
        <v>470019</v>
      </c>
      <c r="M32" t="s">
        <v>3751</v>
      </c>
      <c r="N32">
        <f t="shared" si="3"/>
        <v>100</v>
      </c>
      <c r="O32">
        <f t="shared" si="4"/>
        <v>63465</v>
      </c>
      <c r="P32">
        <f t="shared" si="5"/>
        <v>7.2401271770862211E-2</v>
      </c>
      <c r="Q32" t="s">
        <v>2266</v>
      </c>
      <c r="R32">
        <v>100</v>
      </c>
      <c r="S32">
        <v>470019</v>
      </c>
      <c r="T32" t="s">
        <v>2852</v>
      </c>
      <c r="U32">
        <v>200</v>
      </c>
      <c r="V32">
        <v>406554</v>
      </c>
    </row>
    <row r="33" spans="1:22">
      <c r="A33" t="s">
        <v>2505</v>
      </c>
      <c r="B33" s="3">
        <v>83</v>
      </c>
      <c r="C33">
        <v>1952</v>
      </c>
      <c r="D33">
        <v>11</v>
      </c>
      <c r="E33" t="s">
        <v>4081</v>
      </c>
      <c r="F33">
        <v>4</v>
      </c>
      <c r="G33">
        <v>2</v>
      </c>
      <c r="H33">
        <v>1</v>
      </c>
      <c r="I33" t="s">
        <v>4311</v>
      </c>
      <c r="J33" t="str">
        <f t="shared" si="0"/>
        <v>BARRETT, FRANK A</v>
      </c>
      <c r="K33">
        <f t="shared" si="1"/>
        <v>130097</v>
      </c>
      <c r="L33">
        <f t="shared" si="2"/>
        <v>67176</v>
      </c>
      <c r="M33" t="s">
        <v>3752</v>
      </c>
      <c r="N33">
        <f t="shared" si="3"/>
        <v>200</v>
      </c>
      <c r="O33">
        <f t="shared" si="4"/>
        <v>-4255</v>
      </c>
      <c r="P33">
        <f t="shared" si="5"/>
        <v>-3.2706365250543823E-2</v>
      </c>
      <c r="Q33" t="s">
        <v>2385</v>
      </c>
      <c r="R33">
        <v>100</v>
      </c>
      <c r="S33">
        <v>62921</v>
      </c>
      <c r="T33" t="s">
        <v>2651</v>
      </c>
      <c r="U33">
        <v>200</v>
      </c>
      <c r="V33">
        <v>67176</v>
      </c>
    </row>
  </sheetData>
  <sortState ref="A2:AZ33">
    <sortCondition ref="E2:E33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35"/>
  <sheetViews>
    <sheetView workbookViewId="0">
      <selection activeCell="E2" sqref="E2"/>
    </sheetView>
  </sheetViews>
  <sheetFormatPr baseColWidth="10" defaultRowHeight="13"/>
  <cols>
    <col min="16" max="16" width="15.85546875" customWidth="1"/>
  </cols>
  <sheetData>
    <row r="1" spans="1:52">
      <c r="A1" t="s">
        <v>4492</v>
      </c>
      <c r="B1" s="2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4500</v>
      </c>
      <c r="N1" t="s">
        <v>3872</v>
      </c>
      <c r="O1" t="s">
        <v>4470</v>
      </c>
      <c r="P1" t="s">
        <v>4471</v>
      </c>
      <c r="Q1" t="s">
        <v>4472</v>
      </c>
      <c r="R1" t="s">
        <v>4473</v>
      </c>
      <c r="S1" t="s">
        <v>4474</v>
      </c>
      <c r="T1" t="s">
        <v>4475</v>
      </c>
      <c r="U1" t="s">
        <v>4476</v>
      </c>
      <c r="V1" t="s">
        <v>4477</v>
      </c>
      <c r="W1" t="s">
        <v>4504</v>
      </c>
      <c r="X1" t="s">
        <v>4505</v>
      </c>
      <c r="Y1" t="s">
        <v>4506</v>
      </c>
      <c r="Z1" t="s">
        <v>4507</v>
      </c>
      <c r="AA1" t="s">
        <v>4508</v>
      </c>
      <c r="AB1" t="s">
        <v>4509</v>
      </c>
      <c r="AC1" t="s">
        <v>4510</v>
      </c>
      <c r="AD1" t="s">
        <v>4511</v>
      </c>
      <c r="AE1" t="s">
        <v>4512</v>
      </c>
      <c r="AF1" t="s">
        <v>4410</v>
      </c>
      <c r="AG1" t="s">
        <v>4411</v>
      </c>
      <c r="AH1" t="s">
        <v>4412</v>
      </c>
      <c r="AI1" t="s">
        <v>4413</v>
      </c>
      <c r="AJ1" t="s">
        <v>4414</v>
      </c>
      <c r="AK1" t="s">
        <v>4415</v>
      </c>
      <c r="AL1" t="s">
        <v>4416</v>
      </c>
      <c r="AM1" t="s">
        <v>4417</v>
      </c>
      <c r="AN1" t="s">
        <v>4418</v>
      </c>
      <c r="AO1" t="s">
        <v>4444</v>
      </c>
      <c r="AP1" t="s">
        <v>4445</v>
      </c>
      <c r="AQ1" t="s">
        <v>4446</v>
      </c>
      <c r="AR1" t="s">
        <v>4447</v>
      </c>
      <c r="AS1" t="s">
        <v>4448</v>
      </c>
      <c r="AT1" t="s">
        <v>4449</v>
      </c>
      <c r="AU1" t="s">
        <v>4450</v>
      </c>
      <c r="AV1" t="s">
        <v>4451</v>
      </c>
      <c r="AW1" t="s">
        <v>4465</v>
      </c>
      <c r="AX1" t="s">
        <v>4466</v>
      </c>
      <c r="AY1" t="s">
        <v>4467</v>
      </c>
      <c r="AZ1" t="s">
        <v>4468</v>
      </c>
    </row>
    <row r="2" spans="1:52">
      <c r="A2" t="s">
        <v>2615</v>
      </c>
      <c r="B2" s="3">
        <v>84</v>
      </c>
      <c r="C2">
        <v>1954</v>
      </c>
      <c r="D2">
        <v>11</v>
      </c>
      <c r="E2" t="s">
        <v>4369</v>
      </c>
      <c r="F2">
        <v>5</v>
      </c>
      <c r="G2">
        <v>2</v>
      </c>
      <c r="H2">
        <v>2</v>
      </c>
      <c r="I2" t="s">
        <v>4311</v>
      </c>
      <c r="J2" t="str">
        <f t="shared" ref="J2:J33" si="0">IF(S2&gt;V2,Q2,IF(V2&gt;Y2,T2, W2))</f>
        <v>SPARKMAN, JOHN</v>
      </c>
      <c r="K2">
        <f t="shared" ref="K2:K33" si="1">(S2+V2+Y2+AB2+AE2+AH2+AK2+AN2+AQ2+AT2+AW2)</f>
        <v>314459</v>
      </c>
      <c r="L2">
        <f t="shared" ref="L2:L33" si="2">IF(S2&gt;V2, S2, IF(V2&gt;Y2, V2, Y2))</f>
        <v>259348</v>
      </c>
      <c r="M2" t="s">
        <v>3751</v>
      </c>
      <c r="N2">
        <f t="shared" ref="N2:N33" si="3">IF(S2&gt;V2, R2, IF(V2&gt;Y2, U2, X2))</f>
        <v>100</v>
      </c>
      <c r="O2">
        <f t="shared" ref="O2:O33" si="4">S2-V2</f>
        <v>204238</v>
      </c>
      <c r="P2">
        <f t="shared" ref="P2:P33" si="5">O2/K2</f>
        <v>0.64949007660776126</v>
      </c>
      <c r="Q2" t="s">
        <v>3351</v>
      </c>
      <c r="R2">
        <v>100</v>
      </c>
      <c r="S2">
        <v>259348</v>
      </c>
      <c r="T2" t="s">
        <v>2565</v>
      </c>
      <c r="U2">
        <v>200</v>
      </c>
      <c r="V2">
        <v>55110</v>
      </c>
      <c r="W2" t="s">
        <v>2566</v>
      </c>
      <c r="X2">
        <v>9001</v>
      </c>
      <c r="Y2">
        <v>1</v>
      </c>
    </row>
    <row r="3" spans="1:52">
      <c r="A3" t="s">
        <v>2616</v>
      </c>
      <c r="B3" s="3">
        <v>84</v>
      </c>
      <c r="C3">
        <v>1954</v>
      </c>
      <c r="D3">
        <v>11</v>
      </c>
      <c r="E3" t="s">
        <v>4377</v>
      </c>
      <c r="F3">
        <v>5</v>
      </c>
      <c r="G3">
        <v>2</v>
      </c>
      <c r="H3">
        <v>2</v>
      </c>
      <c r="I3" t="s">
        <v>4311</v>
      </c>
      <c r="J3" t="str">
        <f t="shared" si="0"/>
        <v>MCCLELLAN, JOHN L</v>
      </c>
      <c r="K3">
        <f t="shared" si="1"/>
        <v>291058</v>
      </c>
      <c r="L3">
        <f t="shared" si="2"/>
        <v>291058</v>
      </c>
      <c r="M3" t="s">
        <v>3751</v>
      </c>
      <c r="N3">
        <f t="shared" si="3"/>
        <v>100</v>
      </c>
      <c r="O3">
        <f t="shared" si="4"/>
        <v>291058</v>
      </c>
      <c r="P3">
        <f t="shared" si="5"/>
        <v>1</v>
      </c>
      <c r="Q3" t="s">
        <v>3557</v>
      </c>
      <c r="R3">
        <v>100</v>
      </c>
      <c r="S3">
        <v>291058</v>
      </c>
    </row>
    <row r="4" spans="1:52">
      <c r="A4" t="s">
        <v>2417</v>
      </c>
      <c r="B4" s="3">
        <v>84</v>
      </c>
      <c r="C4">
        <v>1954</v>
      </c>
      <c r="D4">
        <v>11</v>
      </c>
      <c r="E4" t="s">
        <v>4161</v>
      </c>
      <c r="F4">
        <v>5</v>
      </c>
      <c r="G4">
        <v>2</v>
      </c>
      <c r="H4">
        <v>2</v>
      </c>
      <c r="I4" t="s">
        <v>4311</v>
      </c>
      <c r="J4" t="str">
        <f t="shared" si="0"/>
        <v>ALLOTT, GORDON</v>
      </c>
      <c r="K4">
        <f t="shared" si="1"/>
        <v>484188</v>
      </c>
      <c r="L4">
        <f t="shared" si="2"/>
        <v>248502</v>
      </c>
      <c r="M4" t="s">
        <v>3752</v>
      </c>
      <c r="N4">
        <f t="shared" si="3"/>
        <v>200</v>
      </c>
      <c r="O4">
        <f t="shared" si="4"/>
        <v>-12816</v>
      </c>
      <c r="P4">
        <f t="shared" si="5"/>
        <v>-2.6469057473543334E-2</v>
      </c>
      <c r="Q4" t="s">
        <v>2881</v>
      </c>
      <c r="R4">
        <v>100</v>
      </c>
      <c r="S4">
        <v>235686</v>
      </c>
      <c r="T4" t="s">
        <v>3388</v>
      </c>
      <c r="U4">
        <v>200</v>
      </c>
      <c r="V4">
        <v>248502</v>
      </c>
    </row>
    <row r="5" spans="1:52">
      <c r="A5" t="s">
        <v>2605</v>
      </c>
      <c r="B5" s="3">
        <v>84</v>
      </c>
      <c r="C5">
        <v>1954</v>
      </c>
      <c r="D5">
        <v>11</v>
      </c>
      <c r="E5" t="s">
        <v>4227</v>
      </c>
      <c r="F5">
        <v>5</v>
      </c>
      <c r="G5">
        <v>2</v>
      </c>
      <c r="H5">
        <v>2</v>
      </c>
      <c r="I5" t="s">
        <v>4311</v>
      </c>
      <c r="J5" t="str">
        <f t="shared" si="0"/>
        <v>FREAR, J ALLEN</v>
      </c>
      <c r="K5">
        <f t="shared" si="1"/>
        <v>144900</v>
      </c>
      <c r="L5">
        <f t="shared" si="2"/>
        <v>82511</v>
      </c>
      <c r="M5" t="s">
        <v>3751</v>
      </c>
      <c r="N5">
        <f t="shared" si="3"/>
        <v>100</v>
      </c>
      <c r="O5">
        <f t="shared" si="4"/>
        <v>20122</v>
      </c>
      <c r="P5">
        <f t="shared" si="5"/>
        <v>0.13886818495514147</v>
      </c>
      <c r="Q5" t="s">
        <v>2735</v>
      </c>
      <c r="R5">
        <v>100</v>
      </c>
      <c r="S5">
        <v>82511</v>
      </c>
      <c r="T5" t="s">
        <v>2547</v>
      </c>
      <c r="U5">
        <v>200</v>
      </c>
      <c r="V5">
        <v>62389</v>
      </c>
    </row>
    <row r="6" spans="1:52">
      <c r="A6" t="s">
        <v>2617</v>
      </c>
      <c r="B6" s="3">
        <v>84</v>
      </c>
      <c r="C6">
        <v>1954</v>
      </c>
      <c r="D6">
        <v>11</v>
      </c>
      <c r="E6" t="s">
        <v>4385</v>
      </c>
      <c r="F6">
        <v>5</v>
      </c>
      <c r="G6">
        <v>2</v>
      </c>
      <c r="H6">
        <v>2</v>
      </c>
      <c r="I6" t="s">
        <v>4311</v>
      </c>
      <c r="J6" t="str">
        <f t="shared" si="0"/>
        <v>RUSSELL, RICHARD B</v>
      </c>
      <c r="K6">
        <f t="shared" si="1"/>
        <v>333936</v>
      </c>
      <c r="L6">
        <f t="shared" si="2"/>
        <v>333917</v>
      </c>
      <c r="M6" t="s">
        <v>3751</v>
      </c>
      <c r="N6">
        <f t="shared" si="3"/>
        <v>100</v>
      </c>
      <c r="O6">
        <f t="shared" si="4"/>
        <v>333917</v>
      </c>
      <c r="P6">
        <f t="shared" si="5"/>
        <v>0.99994310287001098</v>
      </c>
      <c r="Q6" t="s">
        <v>3080</v>
      </c>
      <c r="R6">
        <v>100</v>
      </c>
      <c r="S6">
        <v>333917</v>
      </c>
      <c r="X6">
        <v>9999</v>
      </c>
      <c r="Y6">
        <v>19</v>
      </c>
    </row>
    <row r="7" spans="1:52">
      <c r="A7" t="s">
        <v>2609</v>
      </c>
      <c r="B7" s="3">
        <v>84</v>
      </c>
      <c r="C7">
        <v>1954</v>
      </c>
      <c r="D7">
        <v>11</v>
      </c>
      <c r="E7" t="s">
        <v>4516</v>
      </c>
      <c r="F7">
        <v>5</v>
      </c>
      <c r="G7">
        <v>2</v>
      </c>
      <c r="H7">
        <v>2</v>
      </c>
      <c r="I7" t="s">
        <v>4311</v>
      </c>
      <c r="J7" t="str">
        <f t="shared" si="0"/>
        <v>MARTIN, THOMAS E</v>
      </c>
      <c r="K7">
        <f t="shared" si="1"/>
        <v>847355</v>
      </c>
      <c r="L7">
        <f t="shared" si="2"/>
        <v>442409</v>
      </c>
      <c r="M7" t="s">
        <v>3752</v>
      </c>
      <c r="N7">
        <f t="shared" si="3"/>
        <v>200</v>
      </c>
      <c r="O7">
        <f t="shared" si="4"/>
        <v>-39697</v>
      </c>
      <c r="P7">
        <f t="shared" si="5"/>
        <v>-4.6848133308943711E-2</v>
      </c>
      <c r="Q7" t="s">
        <v>2556</v>
      </c>
      <c r="R7">
        <v>100</v>
      </c>
      <c r="S7">
        <v>402712</v>
      </c>
      <c r="T7" t="s">
        <v>2555</v>
      </c>
      <c r="U7">
        <v>200</v>
      </c>
      <c r="V7">
        <v>442409</v>
      </c>
      <c r="W7" t="s">
        <v>2557</v>
      </c>
      <c r="X7">
        <v>1383</v>
      </c>
      <c r="Y7">
        <v>2234</v>
      </c>
    </row>
    <row r="8" spans="1:52">
      <c r="A8" t="s">
        <v>2411</v>
      </c>
      <c r="B8" s="3">
        <v>84</v>
      </c>
      <c r="C8">
        <v>1954</v>
      </c>
      <c r="D8">
        <v>11</v>
      </c>
      <c r="E8" t="s">
        <v>4166</v>
      </c>
      <c r="F8">
        <v>5</v>
      </c>
      <c r="G8">
        <v>2</v>
      </c>
      <c r="H8">
        <v>2</v>
      </c>
      <c r="I8" t="s">
        <v>4311</v>
      </c>
      <c r="J8" t="str">
        <f t="shared" si="0"/>
        <v>DWORSHAK, HENRY C</v>
      </c>
      <c r="K8">
        <f t="shared" si="1"/>
        <v>226408</v>
      </c>
      <c r="L8">
        <f t="shared" si="2"/>
        <v>142269</v>
      </c>
      <c r="M8" t="s">
        <v>3752</v>
      </c>
      <c r="N8">
        <f t="shared" si="3"/>
        <v>200</v>
      </c>
      <c r="O8">
        <f t="shared" si="4"/>
        <v>-58130</v>
      </c>
      <c r="P8">
        <f t="shared" si="5"/>
        <v>-0.25674887813151481</v>
      </c>
      <c r="Q8" t="s">
        <v>2381</v>
      </c>
      <c r="R8">
        <v>100</v>
      </c>
      <c r="S8">
        <v>84139</v>
      </c>
      <c r="T8" t="s">
        <v>2380</v>
      </c>
      <c r="U8">
        <v>200</v>
      </c>
      <c r="V8">
        <v>142269</v>
      </c>
    </row>
    <row r="9" spans="1:52">
      <c r="A9" t="s">
        <v>2607</v>
      </c>
      <c r="B9" s="3">
        <v>84</v>
      </c>
      <c r="C9">
        <v>1954</v>
      </c>
      <c r="D9">
        <v>11</v>
      </c>
      <c r="E9" t="s">
        <v>4268</v>
      </c>
      <c r="F9">
        <v>5</v>
      </c>
      <c r="G9">
        <v>2</v>
      </c>
      <c r="H9">
        <v>2</v>
      </c>
      <c r="I9" t="s">
        <v>4311</v>
      </c>
      <c r="J9" t="str">
        <f t="shared" si="0"/>
        <v>DOUGLAS, PAUL H</v>
      </c>
      <c r="K9">
        <f t="shared" si="1"/>
        <v>3368025</v>
      </c>
      <c r="L9">
        <f t="shared" si="2"/>
        <v>1804338</v>
      </c>
      <c r="M9" t="s">
        <v>3751</v>
      </c>
      <c r="N9">
        <f t="shared" si="3"/>
        <v>100</v>
      </c>
      <c r="O9">
        <f t="shared" si="4"/>
        <v>240655</v>
      </c>
      <c r="P9">
        <f t="shared" si="5"/>
        <v>7.1452854417648329E-2</v>
      </c>
      <c r="Q9" t="s">
        <v>3270</v>
      </c>
      <c r="R9">
        <v>100</v>
      </c>
      <c r="S9">
        <v>1804338</v>
      </c>
      <c r="T9" t="s">
        <v>2551</v>
      </c>
      <c r="U9">
        <v>200</v>
      </c>
      <c r="V9">
        <v>1563683</v>
      </c>
      <c r="X9">
        <v>9999</v>
      </c>
      <c r="Y9">
        <v>4</v>
      </c>
    </row>
    <row r="10" spans="1:52">
      <c r="A10" t="s">
        <v>2610</v>
      </c>
      <c r="B10" s="3">
        <v>84</v>
      </c>
      <c r="C10">
        <v>1954</v>
      </c>
      <c r="D10">
        <v>11</v>
      </c>
      <c r="E10" t="s">
        <v>4353</v>
      </c>
      <c r="F10">
        <v>5</v>
      </c>
      <c r="G10">
        <v>2</v>
      </c>
      <c r="H10">
        <v>2</v>
      </c>
      <c r="I10" t="s">
        <v>4311</v>
      </c>
      <c r="J10" t="str">
        <f t="shared" si="0"/>
        <v>SCHOEPPEL, ANDREW F</v>
      </c>
      <c r="K10">
        <f t="shared" si="1"/>
        <v>618063</v>
      </c>
      <c r="L10">
        <f t="shared" si="2"/>
        <v>348144</v>
      </c>
      <c r="M10" t="s">
        <v>3752</v>
      </c>
      <c r="N10">
        <f t="shared" si="3"/>
        <v>200</v>
      </c>
      <c r="O10">
        <f t="shared" si="4"/>
        <v>-89569</v>
      </c>
      <c r="P10">
        <f t="shared" si="5"/>
        <v>-0.14491888367367081</v>
      </c>
      <c r="Q10" t="s">
        <v>2558</v>
      </c>
      <c r="R10">
        <v>100</v>
      </c>
      <c r="S10">
        <v>258575</v>
      </c>
      <c r="T10" t="s">
        <v>2947</v>
      </c>
      <c r="U10">
        <v>200</v>
      </c>
      <c r="V10">
        <v>348144</v>
      </c>
      <c r="W10" t="s">
        <v>2559</v>
      </c>
      <c r="X10">
        <v>361</v>
      </c>
      <c r="Y10">
        <v>11344</v>
      </c>
    </row>
    <row r="11" spans="1:52">
      <c r="A11" t="s">
        <v>2408</v>
      </c>
      <c r="B11" s="3">
        <v>84</v>
      </c>
      <c r="C11">
        <v>1954</v>
      </c>
      <c r="D11">
        <v>11</v>
      </c>
      <c r="E11" t="s">
        <v>4187</v>
      </c>
      <c r="F11">
        <v>5</v>
      </c>
      <c r="G11">
        <v>2</v>
      </c>
      <c r="H11">
        <v>2</v>
      </c>
      <c r="I11" t="s">
        <v>4311</v>
      </c>
      <c r="J11" t="str">
        <f t="shared" si="0"/>
        <v>BARKLEY, ALBEN W</v>
      </c>
      <c r="K11">
        <f t="shared" si="1"/>
        <v>797057</v>
      </c>
      <c r="L11">
        <f t="shared" si="2"/>
        <v>434109</v>
      </c>
      <c r="M11" t="s">
        <v>3751</v>
      </c>
      <c r="N11">
        <f t="shared" si="3"/>
        <v>100</v>
      </c>
      <c r="O11">
        <f t="shared" si="4"/>
        <v>71161</v>
      </c>
      <c r="P11">
        <f t="shared" si="5"/>
        <v>8.9279687650945919E-2</v>
      </c>
      <c r="Q11" t="s">
        <v>2372</v>
      </c>
      <c r="R11">
        <v>100</v>
      </c>
      <c r="S11">
        <v>434109</v>
      </c>
      <c r="T11" t="s">
        <v>2373</v>
      </c>
      <c r="U11">
        <v>200</v>
      </c>
      <c r="V11">
        <v>362948</v>
      </c>
    </row>
    <row r="12" spans="1:52">
      <c r="A12" t="s">
        <v>2618</v>
      </c>
      <c r="B12" s="3">
        <v>84</v>
      </c>
      <c r="C12">
        <v>1954</v>
      </c>
      <c r="D12">
        <v>11</v>
      </c>
      <c r="E12" t="s">
        <v>4388</v>
      </c>
      <c r="F12">
        <v>5</v>
      </c>
      <c r="G12">
        <v>2</v>
      </c>
      <c r="H12">
        <v>2</v>
      </c>
      <c r="I12" t="s">
        <v>4311</v>
      </c>
      <c r="J12" t="str">
        <f t="shared" si="0"/>
        <v>ELLENDER, ALLEN J (SR)</v>
      </c>
      <c r="K12">
        <f t="shared" si="1"/>
        <v>207115</v>
      </c>
      <c r="L12">
        <f t="shared" si="2"/>
        <v>207115</v>
      </c>
      <c r="M12" t="s">
        <v>3751</v>
      </c>
      <c r="N12">
        <f t="shared" si="3"/>
        <v>100</v>
      </c>
      <c r="O12">
        <f t="shared" si="4"/>
        <v>207115</v>
      </c>
      <c r="P12">
        <f t="shared" si="5"/>
        <v>1</v>
      </c>
      <c r="Q12" t="s">
        <v>2567</v>
      </c>
      <c r="R12">
        <v>100</v>
      </c>
      <c r="S12">
        <v>207115</v>
      </c>
    </row>
    <row r="13" spans="1:52">
      <c r="A13" t="s">
        <v>2390</v>
      </c>
      <c r="B13" s="3">
        <v>84</v>
      </c>
      <c r="C13">
        <v>1954</v>
      </c>
      <c r="D13">
        <v>11</v>
      </c>
      <c r="E13" t="s">
        <v>4127</v>
      </c>
      <c r="F13">
        <v>5</v>
      </c>
      <c r="G13">
        <v>2</v>
      </c>
      <c r="H13">
        <v>2</v>
      </c>
      <c r="I13" t="s">
        <v>4311</v>
      </c>
      <c r="J13" t="str">
        <f t="shared" si="0"/>
        <v>SALTONSTALL, LEVERETT</v>
      </c>
      <c r="K13">
        <f t="shared" si="1"/>
        <v>1892710</v>
      </c>
      <c r="L13">
        <f t="shared" si="2"/>
        <v>956605</v>
      </c>
      <c r="M13" t="s">
        <v>3752</v>
      </c>
      <c r="N13">
        <f t="shared" si="3"/>
        <v>200</v>
      </c>
      <c r="O13">
        <f t="shared" si="4"/>
        <v>-28706</v>
      </c>
      <c r="P13">
        <f t="shared" si="5"/>
        <v>-1.5166612951799273E-2</v>
      </c>
      <c r="Q13" t="s">
        <v>2541</v>
      </c>
      <c r="R13">
        <v>100</v>
      </c>
      <c r="S13">
        <v>927899</v>
      </c>
      <c r="T13" t="s">
        <v>2927</v>
      </c>
      <c r="U13">
        <v>200</v>
      </c>
      <c r="V13">
        <v>956605</v>
      </c>
      <c r="W13" t="s">
        <v>2542</v>
      </c>
      <c r="X13">
        <v>505</v>
      </c>
      <c r="Y13">
        <v>5353</v>
      </c>
      <c r="Z13" t="s">
        <v>2543</v>
      </c>
      <c r="AA13">
        <v>361</v>
      </c>
      <c r="AB13">
        <v>2832</v>
      </c>
      <c r="AD13">
        <v>9999</v>
      </c>
      <c r="AE13">
        <v>21</v>
      </c>
    </row>
    <row r="14" spans="1:52">
      <c r="A14" t="s">
        <v>2389</v>
      </c>
      <c r="B14" s="3">
        <v>84</v>
      </c>
      <c r="C14">
        <v>1954</v>
      </c>
      <c r="D14">
        <v>11</v>
      </c>
      <c r="E14" t="s">
        <v>4338</v>
      </c>
      <c r="F14">
        <v>5</v>
      </c>
      <c r="G14">
        <v>2</v>
      </c>
      <c r="H14">
        <v>2</v>
      </c>
      <c r="I14" t="s">
        <v>4311</v>
      </c>
      <c r="J14" t="str">
        <f t="shared" si="0"/>
        <v>SMITH, MARGARET CHASE</v>
      </c>
      <c r="K14">
        <f t="shared" si="1"/>
        <v>246605</v>
      </c>
      <c r="L14">
        <f t="shared" si="2"/>
        <v>144530</v>
      </c>
      <c r="M14" t="s">
        <v>3752</v>
      </c>
      <c r="N14">
        <f t="shared" si="3"/>
        <v>200</v>
      </c>
      <c r="O14">
        <f t="shared" si="4"/>
        <v>-42455</v>
      </c>
      <c r="P14">
        <f t="shared" si="5"/>
        <v>-0.1721579043409501</v>
      </c>
      <c r="Q14" t="s">
        <v>2540</v>
      </c>
      <c r="R14">
        <v>100</v>
      </c>
      <c r="S14">
        <v>102075</v>
      </c>
      <c r="T14" t="s">
        <v>3497</v>
      </c>
      <c r="U14">
        <v>200</v>
      </c>
      <c r="V14">
        <v>144530</v>
      </c>
    </row>
    <row r="15" spans="1:52">
      <c r="A15" t="s">
        <v>2608</v>
      </c>
      <c r="B15" s="3">
        <v>84</v>
      </c>
      <c r="C15">
        <v>1954</v>
      </c>
      <c r="D15">
        <v>11</v>
      </c>
      <c r="E15" t="s">
        <v>4142</v>
      </c>
      <c r="F15">
        <v>5</v>
      </c>
      <c r="G15">
        <v>2</v>
      </c>
      <c r="H15">
        <v>2</v>
      </c>
      <c r="I15" t="s">
        <v>4311</v>
      </c>
      <c r="J15" t="str">
        <f t="shared" si="0"/>
        <v>MCNAMARA, PATRICK V</v>
      </c>
      <c r="K15">
        <f t="shared" si="1"/>
        <v>2144840</v>
      </c>
      <c r="L15">
        <f t="shared" si="2"/>
        <v>1088550</v>
      </c>
      <c r="M15" t="s">
        <v>3751</v>
      </c>
      <c r="N15">
        <f t="shared" si="3"/>
        <v>100</v>
      </c>
      <c r="O15">
        <f t="shared" si="4"/>
        <v>39130</v>
      </c>
      <c r="P15">
        <f t="shared" si="5"/>
        <v>1.8243785084202085E-2</v>
      </c>
      <c r="Q15" t="s">
        <v>2741</v>
      </c>
      <c r="R15">
        <v>100</v>
      </c>
      <c r="S15">
        <v>1088550</v>
      </c>
      <c r="T15" t="s">
        <v>2552</v>
      </c>
      <c r="U15">
        <v>200</v>
      </c>
      <c r="V15">
        <v>1049420</v>
      </c>
      <c r="W15" t="s">
        <v>2553</v>
      </c>
      <c r="X15">
        <v>361</v>
      </c>
      <c r="Y15">
        <v>4841</v>
      </c>
      <c r="Z15" t="s">
        <v>3325</v>
      </c>
      <c r="AA15">
        <v>505</v>
      </c>
      <c r="AB15">
        <v>1126</v>
      </c>
      <c r="AC15" t="s">
        <v>2554</v>
      </c>
      <c r="AD15">
        <v>646</v>
      </c>
      <c r="AE15">
        <v>902</v>
      </c>
      <c r="AG15">
        <v>9999</v>
      </c>
      <c r="AH15">
        <v>1</v>
      </c>
    </row>
    <row r="16" spans="1:52">
      <c r="A16" t="s">
        <v>2611</v>
      </c>
      <c r="B16" s="3">
        <v>84</v>
      </c>
      <c r="C16">
        <v>1954</v>
      </c>
      <c r="D16">
        <v>11</v>
      </c>
      <c r="E16" t="s">
        <v>4093</v>
      </c>
      <c r="F16">
        <v>5</v>
      </c>
      <c r="G16">
        <v>2</v>
      </c>
      <c r="H16">
        <v>2</v>
      </c>
      <c r="I16" t="s">
        <v>4311</v>
      </c>
      <c r="J16" t="str">
        <f t="shared" si="0"/>
        <v>HUMPHREY, HUBERT H</v>
      </c>
      <c r="K16">
        <f t="shared" si="1"/>
        <v>1138952</v>
      </c>
      <c r="L16">
        <f t="shared" si="2"/>
        <v>642193</v>
      </c>
      <c r="M16" t="s">
        <v>3753</v>
      </c>
      <c r="N16">
        <f t="shared" si="3"/>
        <v>809</v>
      </c>
      <c r="O16">
        <f t="shared" si="4"/>
        <v>162574</v>
      </c>
      <c r="P16">
        <f t="shared" si="5"/>
        <v>0.14273999255455894</v>
      </c>
      <c r="Q16" t="s">
        <v>3285</v>
      </c>
      <c r="R16">
        <v>809</v>
      </c>
      <c r="S16">
        <v>642193</v>
      </c>
      <c r="T16" t="s">
        <v>2560</v>
      </c>
      <c r="U16">
        <v>200</v>
      </c>
      <c r="V16">
        <v>479619</v>
      </c>
      <c r="W16" t="s">
        <v>2561</v>
      </c>
      <c r="X16">
        <v>646</v>
      </c>
      <c r="Y16">
        <v>4683</v>
      </c>
      <c r="Z16" t="s">
        <v>2562</v>
      </c>
      <c r="AA16">
        <v>893</v>
      </c>
      <c r="AB16">
        <v>12457</v>
      </c>
    </row>
    <row r="17" spans="1:34">
      <c r="A17" t="s">
        <v>2619</v>
      </c>
      <c r="B17" s="3">
        <v>84</v>
      </c>
      <c r="C17">
        <v>1954</v>
      </c>
      <c r="D17">
        <v>11</v>
      </c>
      <c r="E17" t="s">
        <v>3962</v>
      </c>
      <c r="F17">
        <v>5</v>
      </c>
      <c r="G17">
        <v>2</v>
      </c>
      <c r="H17">
        <v>2</v>
      </c>
      <c r="I17" t="s">
        <v>4311</v>
      </c>
      <c r="J17" t="str">
        <f t="shared" si="0"/>
        <v>EASTLAND, J O</v>
      </c>
      <c r="K17">
        <f t="shared" si="1"/>
        <v>105526</v>
      </c>
      <c r="L17">
        <f t="shared" si="2"/>
        <v>100848</v>
      </c>
      <c r="M17" t="s">
        <v>3751</v>
      </c>
      <c r="N17">
        <f t="shared" si="3"/>
        <v>100</v>
      </c>
      <c r="O17">
        <f t="shared" si="4"/>
        <v>96170</v>
      </c>
      <c r="P17">
        <f t="shared" si="5"/>
        <v>0.91133938555427096</v>
      </c>
      <c r="Q17" t="s">
        <v>2568</v>
      </c>
      <c r="R17">
        <v>100</v>
      </c>
      <c r="S17">
        <v>100848</v>
      </c>
      <c r="T17" t="s">
        <v>2366</v>
      </c>
      <c r="U17">
        <v>200</v>
      </c>
      <c r="V17">
        <v>4678</v>
      </c>
    </row>
    <row r="18" spans="1:34">
      <c r="A18" t="s">
        <v>2412</v>
      </c>
      <c r="B18" s="3">
        <v>84</v>
      </c>
      <c r="C18">
        <v>1954</v>
      </c>
      <c r="D18">
        <v>11</v>
      </c>
      <c r="E18" t="s">
        <v>4197</v>
      </c>
      <c r="F18">
        <v>5</v>
      </c>
      <c r="G18">
        <v>2</v>
      </c>
      <c r="H18">
        <v>2</v>
      </c>
      <c r="I18" t="s">
        <v>4311</v>
      </c>
      <c r="J18" t="str">
        <f t="shared" si="0"/>
        <v>MURRAY, JAMES E</v>
      </c>
      <c r="K18">
        <f t="shared" si="1"/>
        <v>227454</v>
      </c>
      <c r="L18">
        <f t="shared" si="2"/>
        <v>114591</v>
      </c>
      <c r="M18" t="s">
        <v>3751</v>
      </c>
      <c r="N18">
        <f t="shared" si="3"/>
        <v>100</v>
      </c>
      <c r="O18">
        <f t="shared" si="4"/>
        <v>1728</v>
      </c>
      <c r="P18">
        <f t="shared" si="5"/>
        <v>7.5971405207206728E-3</v>
      </c>
      <c r="Q18" t="s">
        <v>2382</v>
      </c>
      <c r="R18">
        <v>100</v>
      </c>
      <c r="S18">
        <v>114591</v>
      </c>
      <c r="T18" t="s">
        <v>2383</v>
      </c>
      <c r="U18">
        <v>200</v>
      </c>
      <c r="V18">
        <v>112863</v>
      </c>
    </row>
    <row r="19" spans="1:34">
      <c r="A19" t="s">
        <v>2620</v>
      </c>
      <c r="B19" s="3">
        <v>84</v>
      </c>
      <c r="C19">
        <v>1954</v>
      </c>
      <c r="D19">
        <v>11</v>
      </c>
      <c r="E19" t="s">
        <v>4394</v>
      </c>
      <c r="F19">
        <v>5</v>
      </c>
      <c r="G19">
        <v>2</v>
      </c>
      <c r="H19">
        <v>2</v>
      </c>
      <c r="I19" t="s">
        <v>4311</v>
      </c>
      <c r="J19" t="str">
        <f t="shared" si="0"/>
        <v>SCOTT, W KERR</v>
      </c>
      <c r="K19">
        <f t="shared" si="1"/>
        <v>619634</v>
      </c>
      <c r="L19">
        <f t="shared" si="2"/>
        <v>408312</v>
      </c>
      <c r="M19" t="s">
        <v>3751</v>
      </c>
      <c r="N19">
        <f t="shared" si="3"/>
        <v>100</v>
      </c>
      <c r="O19">
        <f t="shared" si="4"/>
        <v>196990</v>
      </c>
      <c r="P19">
        <f t="shared" si="5"/>
        <v>0.31791347795634195</v>
      </c>
      <c r="Q19" t="s">
        <v>2367</v>
      </c>
      <c r="R19">
        <v>100</v>
      </c>
      <c r="S19">
        <v>408312</v>
      </c>
      <c r="T19" t="s">
        <v>2368</v>
      </c>
      <c r="U19">
        <v>200</v>
      </c>
      <c r="V19">
        <v>211322</v>
      </c>
    </row>
    <row r="20" spans="1:34">
      <c r="A20" t="s">
        <v>2612</v>
      </c>
      <c r="B20" s="3">
        <v>84</v>
      </c>
      <c r="C20">
        <v>1954</v>
      </c>
      <c r="D20">
        <v>11</v>
      </c>
      <c r="E20" t="s">
        <v>3953</v>
      </c>
      <c r="F20">
        <v>5</v>
      </c>
      <c r="G20">
        <v>2</v>
      </c>
      <c r="H20">
        <v>2</v>
      </c>
      <c r="I20" t="s">
        <v>4311</v>
      </c>
      <c r="J20" t="str">
        <f t="shared" si="0"/>
        <v>CURTIS, CARL T</v>
      </c>
      <c r="K20">
        <f t="shared" si="1"/>
        <v>418685</v>
      </c>
      <c r="L20">
        <f t="shared" si="2"/>
        <v>255695</v>
      </c>
      <c r="M20" t="s">
        <v>3752</v>
      </c>
      <c r="N20">
        <f t="shared" si="3"/>
        <v>200</v>
      </c>
      <c r="O20">
        <f t="shared" si="4"/>
        <v>-92705</v>
      </c>
      <c r="P20">
        <f t="shared" si="5"/>
        <v>-0.22141944421223592</v>
      </c>
      <c r="Q20" t="s">
        <v>2563</v>
      </c>
      <c r="R20">
        <v>100</v>
      </c>
      <c r="S20">
        <v>162990</v>
      </c>
      <c r="T20" t="s">
        <v>3343</v>
      </c>
      <c r="U20">
        <v>200</v>
      </c>
      <c r="V20">
        <v>255695</v>
      </c>
    </row>
    <row r="21" spans="1:34">
      <c r="A21" t="s">
        <v>2391</v>
      </c>
      <c r="B21" s="3">
        <v>84</v>
      </c>
      <c r="C21">
        <v>1954</v>
      </c>
      <c r="D21">
        <v>11</v>
      </c>
      <c r="E21" t="s">
        <v>4316</v>
      </c>
      <c r="F21">
        <v>5</v>
      </c>
      <c r="G21">
        <v>2</v>
      </c>
      <c r="H21">
        <v>2</v>
      </c>
      <c r="I21" t="s">
        <v>4311</v>
      </c>
      <c r="J21" t="str">
        <f t="shared" si="0"/>
        <v>BRIDGES, STYLES</v>
      </c>
      <c r="K21">
        <f t="shared" si="1"/>
        <v>194536</v>
      </c>
      <c r="L21">
        <f t="shared" si="2"/>
        <v>117150</v>
      </c>
      <c r="M21" t="s">
        <v>3752</v>
      </c>
      <c r="N21">
        <f t="shared" si="3"/>
        <v>200</v>
      </c>
      <c r="O21">
        <f t="shared" si="4"/>
        <v>-39764</v>
      </c>
      <c r="P21">
        <f t="shared" si="5"/>
        <v>-0.20440432619155324</v>
      </c>
      <c r="Q21" t="s">
        <v>2544</v>
      </c>
      <c r="R21">
        <v>100</v>
      </c>
      <c r="S21">
        <v>77386</v>
      </c>
      <c r="T21" t="s">
        <v>2733</v>
      </c>
      <c r="U21">
        <v>200</v>
      </c>
      <c r="V21">
        <v>117150</v>
      </c>
    </row>
    <row r="22" spans="1:34">
      <c r="A22" t="s">
        <v>2606</v>
      </c>
      <c r="B22" s="3">
        <v>84</v>
      </c>
      <c r="C22">
        <v>1954</v>
      </c>
      <c r="D22">
        <v>11</v>
      </c>
      <c r="E22" t="s">
        <v>4132</v>
      </c>
      <c r="F22">
        <v>5</v>
      </c>
      <c r="G22">
        <v>2</v>
      </c>
      <c r="H22">
        <v>2</v>
      </c>
      <c r="I22" t="s">
        <v>4311</v>
      </c>
      <c r="J22" t="str">
        <f t="shared" si="0"/>
        <v>CASE, CLIFFORD P</v>
      </c>
      <c r="K22">
        <f t="shared" si="1"/>
        <v>1770557</v>
      </c>
      <c r="L22">
        <f t="shared" si="2"/>
        <v>861528</v>
      </c>
      <c r="M22" t="s">
        <v>3752</v>
      </c>
      <c r="N22">
        <f t="shared" si="3"/>
        <v>200</v>
      </c>
      <c r="O22">
        <f t="shared" si="4"/>
        <v>-3370</v>
      </c>
      <c r="P22">
        <f t="shared" si="5"/>
        <v>-1.9033558366096093E-3</v>
      </c>
      <c r="Q22" t="s">
        <v>2548</v>
      </c>
      <c r="R22">
        <v>100</v>
      </c>
      <c r="S22">
        <v>858158</v>
      </c>
      <c r="T22" t="s">
        <v>3313</v>
      </c>
      <c r="U22">
        <v>200</v>
      </c>
      <c r="V22">
        <v>861528</v>
      </c>
      <c r="W22" t="s">
        <v>3158</v>
      </c>
      <c r="X22">
        <v>505</v>
      </c>
      <c r="Y22">
        <v>4832</v>
      </c>
      <c r="Z22" t="s">
        <v>2549</v>
      </c>
      <c r="AA22">
        <v>646</v>
      </c>
      <c r="AB22">
        <v>3590</v>
      </c>
      <c r="AC22" t="s">
        <v>2823</v>
      </c>
      <c r="AD22">
        <v>1048</v>
      </c>
      <c r="AE22">
        <v>35421</v>
      </c>
      <c r="AF22" t="s">
        <v>2550</v>
      </c>
      <c r="AG22">
        <v>9001</v>
      </c>
      <c r="AH22">
        <v>7028</v>
      </c>
    </row>
    <row r="23" spans="1:34">
      <c r="A23" t="s">
        <v>2413</v>
      </c>
      <c r="B23" s="3">
        <v>84</v>
      </c>
      <c r="C23">
        <v>1954</v>
      </c>
      <c r="D23">
        <v>11</v>
      </c>
      <c r="E23" t="s">
        <v>4202</v>
      </c>
      <c r="F23">
        <v>5</v>
      </c>
      <c r="G23">
        <v>2</v>
      </c>
      <c r="H23">
        <v>2</v>
      </c>
      <c r="I23" t="s">
        <v>4311</v>
      </c>
      <c r="J23" t="str">
        <f t="shared" si="0"/>
        <v>ANDERSON, CLINTON P</v>
      </c>
      <c r="K23">
        <f t="shared" si="1"/>
        <v>194422</v>
      </c>
      <c r="L23">
        <f t="shared" si="2"/>
        <v>111351</v>
      </c>
      <c r="M23" t="s">
        <v>3751</v>
      </c>
      <c r="N23">
        <f t="shared" si="3"/>
        <v>100</v>
      </c>
      <c r="O23">
        <f t="shared" si="4"/>
        <v>28280</v>
      </c>
      <c r="P23">
        <f t="shared" si="5"/>
        <v>0.14545678986945923</v>
      </c>
      <c r="Q23" t="s">
        <v>2900</v>
      </c>
      <c r="R23">
        <v>100</v>
      </c>
      <c r="S23">
        <v>111351</v>
      </c>
      <c r="T23" t="s">
        <v>2803</v>
      </c>
      <c r="U23">
        <v>200</v>
      </c>
      <c r="V23">
        <v>83071</v>
      </c>
    </row>
    <row r="24" spans="1:34">
      <c r="A24" t="s">
        <v>2409</v>
      </c>
      <c r="B24" s="3">
        <v>84</v>
      </c>
      <c r="C24">
        <v>1954</v>
      </c>
      <c r="D24">
        <v>11</v>
      </c>
      <c r="E24" t="s">
        <v>4362</v>
      </c>
      <c r="F24">
        <v>5</v>
      </c>
      <c r="G24">
        <v>2</v>
      </c>
      <c r="H24">
        <v>2</v>
      </c>
      <c r="I24" t="s">
        <v>4311</v>
      </c>
      <c r="J24" t="str">
        <f t="shared" si="0"/>
        <v>KERR, ROBERT S</v>
      </c>
      <c r="K24">
        <f t="shared" si="1"/>
        <v>600120</v>
      </c>
      <c r="L24">
        <f t="shared" si="2"/>
        <v>335127</v>
      </c>
      <c r="M24" t="s">
        <v>3751</v>
      </c>
      <c r="N24">
        <f t="shared" si="3"/>
        <v>100</v>
      </c>
      <c r="O24">
        <f t="shared" si="4"/>
        <v>73114</v>
      </c>
      <c r="P24">
        <f t="shared" si="5"/>
        <v>0.12183230020662535</v>
      </c>
      <c r="Q24" t="s">
        <v>2769</v>
      </c>
      <c r="R24">
        <v>100</v>
      </c>
      <c r="S24">
        <v>335127</v>
      </c>
      <c r="T24" t="s">
        <v>2374</v>
      </c>
      <c r="U24">
        <v>200</v>
      </c>
      <c r="V24">
        <v>262013</v>
      </c>
      <c r="W24" t="s">
        <v>2375</v>
      </c>
      <c r="X24">
        <v>328</v>
      </c>
      <c r="Y24">
        <v>1563</v>
      </c>
      <c r="Z24" t="s">
        <v>2376</v>
      </c>
      <c r="AA24">
        <v>328</v>
      </c>
      <c r="AB24">
        <v>1417</v>
      </c>
    </row>
    <row r="25" spans="1:34">
      <c r="A25" t="s">
        <v>2415</v>
      </c>
      <c r="B25" s="3">
        <v>84</v>
      </c>
      <c r="C25">
        <v>1954</v>
      </c>
      <c r="D25">
        <v>11</v>
      </c>
      <c r="E25" t="s">
        <v>4297</v>
      </c>
      <c r="F25">
        <v>5</v>
      </c>
      <c r="G25">
        <v>2</v>
      </c>
      <c r="H25">
        <v>2</v>
      </c>
      <c r="I25" t="s">
        <v>4311</v>
      </c>
      <c r="J25" t="str">
        <f t="shared" si="0"/>
        <v>NEUBERGER, RICHARD L</v>
      </c>
      <c r="K25">
        <f t="shared" si="1"/>
        <v>569088</v>
      </c>
      <c r="L25">
        <f t="shared" si="2"/>
        <v>285775</v>
      </c>
      <c r="M25" t="s">
        <v>3751</v>
      </c>
      <c r="N25">
        <f t="shared" si="3"/>
        <v>100</v>
      </c>
      <c r="O25">
        <f t="shared" si="4"/>
        <v>2462</v>
      </c>
      <c r="P25">
        <f t="shared" si="5"/>
        <v>4.3262201979307243E-3</v>
      </c>
      <c r="Q25" t="s">
        <v>2387</v>
      </c>
      <c r="R25">
        <v>100</v>
      </c>
      <c r="S25">
        <v>285775</v>
      </c>
      <c r="T25" t="s">
        <v>2386</v>
      </c>
      <c r="U25">
        <v>200</v>
      </c>
      <c r="V25">
        <v>283313</v>
      </c>
    </row>
    <row r="26" spans="1:34">
      <c r="A26" t="s">
        <v>2604</v>
      </c>
      <c r="B26" s="3">
        <v>84</v>
      </c>
      <c r="C26">
        <v>1954</v>
      </c>
      <c r="D26">
        <v>11</v>
      </c>
      <c r="E26" t="s">
        <v>4217</v>
      </c>
      <c r="F26">
        <v>5</v>
      </c>
      <c r="G26">
        <v>2</v>
      </c>
      <c r="H26">
        <v>2</v>
      </c>
      <c r="I26" t="s">
        <v>4311</v>
      </c>
      <c r="J26" t="str">
        <f t="shared" si="0"/>
        <v>GREEN, THEODORE F</v>
      </c>
      <c r="K26">
        <f t="shared" si="1"/>
        <v>326624</v>
      </c>
      <c r="L26">
        <f t="shared" si="2"/>
        <v>193654</v>
      </c>
      <c r="M26" t="s">
        <v>3751</v>
      </c>
      <c r="N26">
        <f t="shared" si="3"/>
        <v>100</v>
      </c>
      <c r="O26">
        <f t="shared" si="4"/>
        <v>60684</v>
      </c>
      <c r="P26">
        <f t="shared" si="5"/>
        <v>0.18579161359851082</v>
      </c>
      <c r="Q26" t="s">
        <v>2545</v>
      </c>
      <c r="R26">
        <v>100</v>
      </c>
      <c r="S26">
        <v>193654</v>
      </c>
      <c r="T26" t="s">
        <v>2546</v>
      </c>
      <c r="U26">
        <v>200</v>
      </c>
      <c r="V26">
        <v>132970</v>
      </c>
    </row>
    <row r="27" spans="1:34">
      <c r="A27" t="s">
        <v>2621</v>
      </c>
      <c r="B27" s="3">
        <v>84</v>
      </c>
      <c r="C27">
        <v>1954</v>
      </c>
      <c r="D27">
        <v>11</v>
      </c>
      <c r="E27" t="s">
        <v>4399</v>
      </c>
      <c r="F27">
        <v>5</v>
      </c>
      <c r="G27">
        <v>2</v>
      </c>
      <c r="H27">
        <v>2</v>
      </c>
      <c r="I27" t="s">
        <v>4311</v>
      </c>
      <c r="J27" t="str">
        <f t="shared" si="0"/>
        <v>BROWN, EDGAR A</v>
      </c>
      <c r="K27">
        <f t="shared" si="1"/>
        <v>227230</v>
      </c>
      <c r="L27">
        <f t="shared" si="2"/>
        <v>83525</v>
      </c>
      <c r="M27" t="s">
        <v>2388</v>
      </c>
      <c r="N27">
        <f t="shared" si="3"/>
        <v>608</v>
      </c>
      <c r="O27">
        <f t="shared" si="4"/>
        <v>83525</v>
      </c>
      <c r="P27">
        <f t="shared" si="5"/>
        <v>0.36757910487171586</v>
      </c>
      <c r="Q27" t="s">
        <v>2369</v>
      </c>
      <c r="R27">
        <v>608</v>
      </c>
      <c r="S27">
        <v>83525</v>
      </c>
      <c r="W27" t="s">
        <v>2370</v>
      </c>
      <c r="X27">
        <v>330</v>
      </c>
      <c r="Y27">
        <v>143442</v>
      </c>
      <c r="AA27">
        <v>9999</v>
      </c>
      <c r="AB27">
        <v>263</v>
      </c>
    </row>
    <row r="28" spans="1:34">
      <c r="A28" t="s">
        <v>2613</v>
      </c>
      <c r="B28" s="3">
        <v>84</v>
      </c>
      <c r="C28">
        <v>1954</v>
      </c>
      <c r="D28">
        <v>11</v>
      </c>
      <c r="E28" t="s">
        <v>4559</v>
      </c>
      <c r="F28">
        <v>5</v>
      </c>
      <c r="G28">
        <v>2</v>
      </c>
      <c r="H28">
        <v>2</v>
      </c>
      <c r="I28" t="s">
        <v>4311</v>
      </c>
      <c r="J28" t="str">
        <f t="shared" si="0"/>
        <v>MUNDT, KARL E</v>
      </c>
      <c r="K28">
        <f t="shared" si="1"/>
        <v>235745</v>
      </c>
      <c r="L28">
        <f t="shared" si="2"/>
        <v>135071</v>
      </c>
      <c r="M28" t="s">
        <v>3752</v>
      </c>
      <c r="N28">
        <f t="shared" si="3"/>
        <v>200</v>
      </c>
      <c r="O28">
        <f t="shared" si="4"/>
        <v>-34397</v>
      </c>
      <c r="P28">
        <f t="shared" si="5"/>
        <v>-0.14590765445714649</v>
      </c>
      <c r="Q28" t="s">
        <v>2721</v>
      </c>
      <c r="R28">
        <v>100</v>
      </c>
      <c r="S28">
        <v>100674</v>
      </c>
      <c r="T28" t="s">
        <v>3073</v>
      </c>
      <c r="U28">
        <v>200</v>
      </c>
      <c r="V28">
        <v>135071</v>
      </c>
    </row>
    <row r="29" spans="1:34">
      <c r="A29" t="s">
        <v>2416</v>
      </c>
      <c r="B29" s="3">
        <v>84</v>
      </c>
      <c r="C29">
        <v>1954</v>
      </c>
      <c r="D29">
        <v>11</v>
      </c>
      <c r="E29" t="s">
        <v>4180</v>
      </c>
      <c r="F29">
        <v>5</v>
      </c>
      <c r="G29">
        <v>2</v>
      </c>
      <c r="H29">
        <v>2</v>
      </c>
      <c r="I29" t="s">
        <v>4311</v>
      </c>
      <c r="J29" t="str">
        <f t="shared" si="0"/>
        <v>KEFAUVER, ESTES</v>
      </c>
      <c r="K29">
        <f t="shared" si="1"/>
        <v>356092</v>
      </c>
      <c r="L29">
        <f t="shared" si="2"/>
        <v>249121</v>
      </c>
      <c r="M29" t="s">
        <v>3751</v>
      </c>
      <c r="N29">
        <f t="shared" si="3"/>
        <v>100</v>
      </c>
      <c r="O29">
        <f t="shared" si="4"/>
        <v>142150</v>
      </c>
      <c r="P29">
        <f t="shared" si="5"/>
        <v>0.39919459016209297</v>
      </c>
      <c r="Q29" t="s">
        <v>2772</v>
      </c>
      <c r="R29">
        <v>100</v>
      </c>
      <c r="S29">
        <v>249121</v>
      </c>
      <c r="T29" t="s">
        <v>2377</v>
      </c>
      <c r="U29">
        <v>200</v>
      </c>
      <c r="V29">
        <v>106971</v>
      </c>
    </row>
    <row r="30" spans="1:34">
      <c r="A30" t="s">
        <v>2622</v>
      </c>
      <c r="B30" s="3">
        <v>84</v>
      </c>
      <c r="C30">
        <v>1954</v>
      </c>
      <c r="D30">
        <v>11</v>
      </c>
      <c r="E30" t="s">
        <v>3867</v>
      </c>
      <c r="F30">
        <v>5</v>
      </c>
      <c r="G30">
        <v>2</v>
      </c>
      <c r="H30">
        <v>2</v>
      </c>
      <c r="I30" t="s">
        <v>4311</v>
      </c>
      <c r="J30" t="str">
        <f t="shared" si="0"/>
        <v>JOHNSON, LYNDON B</v>
      </c>
      <c r="K30">
        <f t="shared" si="1"/>
        <v>636475</v>
      </c>
      <c r="L30">
        <f t="shared" si="2"/>
        <v>539319</v>
      </c>
      <c r="M30" t="s">
        <v>3751</v>
      </c>
      <c r="N30">
        <f t="shared" si="3"/>
        <v>100</v>
      </c>
      <c r="O30">
        <f t="shared" si="4"/>
        <v>445188</v>
      </c>
      <c r="P30">
        <f t="shared" si="5"/>
        <v>0.69945873757806665</v>
      </c>
      <c r="Q30" t="s">
        <v>2766</v>
      </c>
      <c r="R30">
        <v>100</v>
      </c>
      <c r="S30">
        <v>539319</v>
      </c>
      <c r="T30" t="s">
        <v>2371</v>
      </c>
      <c r="U30">
        <v>200</v>
      </c>
      <c r="V30">
        <v>94131</v>
      </c>
      <c r="X30">
        <v>1299</v>
      </c>
      <c r="Y30">
        <v>3025</v>
      </c>
    </row>
    <row r="31" spans="1:34">
      <c r="A31" t="s">
        <v>2614</v>
      </c>
      <c r="B31" s="3">
        <v>84</v>
      </c>
      <c r="C31">
        <v>1954</v>
      </c>
      <c r="D31">
        <v>11</v>
      </c>
      <c r="E31" t="s">
        <v>4037</v>
      </c>
      <c r="F31">
        <v>5</v>
      </c>
      <c r="G31">
        <v>2</v>
      </c>
      <c r="H31">
        <v>2</v>
      </c>
      <c r="I31" t="s">
        <v>4311</v>
      </c>
      <c r="J31" t="str">
        <f t="shared" si="0"/>
        <v>ROBERTSON, A WILLIS</v>
      </c>
      <c r="K31">
        <f t="shared" si="1"/>
        <v>306510</v>
      </c>
      <c r="L31">
        <f t="shared" si="2"/>
        <v>244844</v>
      </c>
      <c r="M31" t="s">
        <v>3751</v>
      </c>
      <c r="N31">
        <f t="shared" si="3"/>
        <v>100</v>
      </c>
      <c r="O31">
        <f t="shared" si="4"/>
        <v>244844</v>
      </c>
      <c r="P31">
        <f t="shared" si="5"/>
        <v>0.79881243678835923</v>
      </c>
      <c r="Q31" t="s">
        <v>2952</v>
      </c>
      <c r="R31">
        <v>100</v>
      </c>
      <c r="S31">
        <v>244844</v>
      </c>
      <c r="W31" t="s">
        <v>2761</v>
      </c>
      <c r="X31">
        <v>511</v>
      </c>
      <c r="Y31">
        <v>28922</v>
      </c>
      <c r="Z31" t="s">
        <v>2564</v>
      </c>
      <c r="AA31">
        <v>330</v>
      </c>
      <c r="AB31">
        <v>32681</v>
      </c>
      <c r="AD31">
        <v>9999</v>
      </c>
      <c r="AE31">
        <v>63</v>
      </c>
    </row>
    <row r="32" spans="1:34">
      <c r="A32" t="s">
        <v>2410</v>
      </c>
      <c r="B32" s="3">
        <v>84</v>
      </c>
      <c r="C32">
        <v>1954</v>
      </c>
      <c r="D32">
        <v>11</v>
      </c>
      <c r="E32" t="s">
        <v>4184</v>
      </c>
      <c r="F32">
        <v>5</v>
      </c>
      <c r="G32">
        <v>2</v>
      </c>
      <c r="H32">
        <v>2</v>
      </c>
      <c r="I32" t="s">
        <v>4311</v>
      </c>
      <c r="J32" t="str">
        <f t="shared" si="0"/>
        <v>NEELY, MATTHEW M</v>
      </c>
      <c r="K32">
        <f t="shared" si="1"/>
        <v>593329</v>
      </c>
      <c r="L32">
        <f t="shared" si="2"/>
        <v>325263</v>
      </c>
      <c r="M32" t="s">
        <v>3751</v>
      </c>
      <c r="N32">
        <f t="shared" si="3"/>
        <v>100</v>
      </c>
      <c r="O32">
        <f t="shared" si="4"/>
        <v>57197</v>
      </c>
      <c r="P32">
        <f t="shared" si="5"/>
        <v>9.6400142248229903E-2</v>
      </c>
      <c r="Q32" t="s">
        <v>2378</v>
      </c>
      <c r="R32">
        <v>100</v>
      </c>
      <c r="S32">
        <v>325263</v>
      </c>
      <c r="T32" t="s">
        <v>2379</v>
      </c>
      <c r="U32">
        <v>200</v>
      </c>
      <c r="V32">
        <v>268066</v>
      </c>
    </row>
    <row r="33" spans="1:22">
      <c r="A33" t="s">
        <v>2414</v>
      </c>
      <c r="B33" s="3">
        <v>84</v>
      </c>
      <c r="C33">
        <v>1954</v>
      </c>
      <c r="D33">
        <v>11</v>
      </c>
      <c r="E33" t="s">
        <v>4081</v>
      </c>
      <c r="F33">
        <v>5</v>
      </c>
      <c r="G33">
        <v>2</v>
      </c>
      <c r="H33">
        <v>2</v>
      </c>
      <c r="I33" t="s">
        <v>4311</v>
      </c>
      <c r="J33" t="str">
        <f t="shared" si="0"/>
        <v>OMAHONEY, JOSEPH C</v>
      </c>
      <c r="K33">
        <f t="shared" si="1"/>
        <v>112252</v>
      </c>
      <c r="L33">
        <f t="shared" si="2"/>
        <v>57845</v>
      </c>
      <c r="M33" t="s">
        <v>3751</v>
      </c>
      <c r="N33">
        <f t="shared" si="3"/>
        <v>100</v>
      </c>
      <c r="O33">
        <f t="shared" si="4"/>
        <v>3438</v>
      </c>
      <c r="P33">
        <f t="shared" si="5"/>
        <v>3.0627516658945943E-2</v>
      </c>
      <c r="Q33" t="s">
        <v>2385</v>
      </c>
      <c r="R33">
        <v>100</v>
      </c>
      <c r="S33">
        <v>57845</v>
      </c>
      <c r="T33" t="s">
        <v>2384</v>
      </c>
      <c r="U33">
        <v>200</v>
      </c>
      <c r="V33">
        <v>54407</v>
      </c>
    </row>
    <row r="34" spans="1:22">
      <c r="B34" s="3"/>
    </row>
    <row r="35" spans="1:22">
      <c r="B35" s="3"/>
    </row>
  </sheetData>
  <sheetCalcPr fullCalcOnLoad="1"/>
  <sortState ref="A2:AZ35">
    <sortCondition ref="E2:E35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33"/>
  <sheetViews>
    <sheetView workbookViewId="0">
      <selection activeCell="F2" sqref="F2:I2"/>
    </sheetView>
  </sheetViews>
  <sheetFormatPr baseColWidth="10" defaultRowHeight="13"/>
  <cols>
    <col min="16" max="16" width="14.42578125" customWidth="1"/>
  </cols>
  <sheetData>
    <row r="1" spans="1:52">
      <c r="A1" t="s">
        <v>4492</v>
      </c>
      <c r="B1" s="2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4500</v>
      </c>
      <c r="N1" t="s">
        <v>3872</v>
      </c>
      <c r="O1" t="s">
        <v>4470</v>
      </c>
      <c r="P1" t="s">
        <v>4471</v>
      </c>
      <c r="Q1" t="s">
        <v>4472</v>
      </c>
      <c r="R1" t="s">
        <v>4473</v>
      </c>
      <c r="S1" t="s">
        <v>4474</v>
      </c>
      <c r="T1" t="s">
        <v>4475</v>
      </c>
      <c r="U1" t="s">
        <v>4476</v>
      </c>
      <c r="V1" t="s">
        <v>4477</v>
      </c>
      <c r="W1" t="s">
        <v>4504</v>
      </c>
      <c r="X1" t="s">
        <v>4505</v>
      </c>
      <c r="Y1" t="s">
        <v>4506</v>
      </c>
      <c r="Z1" t="s">
        <v>4507</v>
      </c>
      <c r="AA1" t="s">
        <v>4508</v>
      </c>
      <c r="AB1" t="s">
        <v>4509</v>
      </c>
      <c r="AC1" t="s">
        <v>4510</v>
      </c>
      <c r="AD1" t="s">
        <v>4511</v>
      </c>
      <c r="AE1" t="s">
        <v>4512</v>
      </c>
      <c r="AF1" t="s">
        <v>4410</v>
      </c>
      <c r="AG1" t="s">
        <v>4411</v>
      </c>
      <c r="AH1" t="s">
        <v>4412</v>
      </c>
      <c r="AI1" t="s">
        <v>4413</v>
      </c>
      <c r="AJ1" t="s">
        <v>4414</v>
      </c>
      <c r="AK1" t="s">
        <v>4415</v>
      </c>
      <c r="AL1" t="s">
        <v>4416</v>
      </c>
      <c r="AM1" t="s">
        <v>4417</v>
      </c>
      <c r="AN1" t="s">
        <v>4418</v>
      </c>
      <c r="AO1" t="s">
        <v>4444</v>
      </c>
      <c r="AP1" t="s">
        <v>4445</v>
      </c>
      <c r="AQ1" t="s">
        <v>4446</v>
      </c>
      <c r="AR1" t="s">
        <v>4447</v>
      </c>
      <c r="AS1" t="s">
        <v>4448</v>
      </c>
      <c r="AT1" t="s">
        <v>4449</v>
      </c>
      <c r="AU1" t="s">
        <v>4450</v>
      </c>
      <c r="AV1" t="s">
        <v>4451</v>
      </c>
      <c r="AW1" t="s">
        <v>4465</v>
      </c>
      <c r="AX1" t="s">
        <v>4466</v>
      </c>
      <c r="AY1" t="s">
        <v>4467</v>
      </c>
      <c r="AZ1" t="s">
        <v>4468</v>
      </c>
    </row>
    <row r="2" spans="1:52">
      <c r="A2" t="s">
        <v>2747</v>
      </c>
      <c r="B2" s="3">
        <v>85</v>
      </c>
      <c r="C2">
        <v>1956</v>
      </c>
      <c r="D2">
        <v>11</v>
      </c>
      <c r="E2" t="s">
        <v>4369</v>
      </c>
      <c r="F2">
        <v>6</v>
      </c>
      <c r="G2">
        <v>2</v>
      </c>
      <c r="H2">
        <v>3</v>
      </c>
      <c r="I2" t="s">
        <v>4311</v>
      </c>
      <c r="J2" t="str">
        <f t="shared" ref="J2:J33" si="0">IF(S2&gt;V2,Q2,IF(V2&gt;Y2,T2, W2))</f>
        <v>HILL, LISTER</v>
      </c>
      <c r="K2">
        <f t="shared" ref="K2:K33" si="1">(S2+V2+Y2+AB2+AE2+AH2+AK2+AN2+AQ2+AT2+AW2)</f>
        <v>330182</v>
      </c>
      <c r="L2">
        <f t="shared" ref="L2:L33" si="2">IF(S2&gt;V2, S2, IF(V2&gt;Y2, V2, Y2))</f>
        <v>330182</v>
      </c>
      <c r="M2" t="s">
        <v>3751</v>
      </c>
      <c r="N2">
        <f t="shared" ref="N2:N33" si="3">IF(S2&gt;V2, R2, IF(V2&gt;Y2, U2, X2))</f>
        <v>100</v>
      </c>
      <c r="O2">
        <f t="shared" ref="O2:O33" si="4">S2-V2</f>
        <v>330182</v>
      </c>
      <c r="P2">
        <f t="shared" ref="P2:P33" si="5">O2/K2</f>
        <v>1</v>
      </c>
      <c r="Q2" t="s">
        <v>2860</v>
      </c>
      <c r="R2">
        <v>100</v>
      </c>
      <c r="S2">
        <v>330182</v>
      </c>
    </row>
    <row r="3" spans="1:52">
      <c r="A3" t="s">
        <v>2748</v>
      </c>
      <c r="B3" s="3">
        <v>85</v>
      </c>
      <c r="C3">
        <v>1956</v>
      </c>
      <c r="D3">
        <v>11</v>
      </c>
      <c r="E3" t="s">
        <v>4377</v>
      </c>
      <c r="F3">
        <v>6</v>
      </c>
      <c r="G3">
        <v>2</v>
      </c>
      <c r="H3">
        <v>3</v>
      </c>
      <c r="I3" t="s">
        <v>4311</v>
      </c>
      <c r="J3" t="str">
        <f t="shared" si="0"/>
        <v>FULBRIGHT, J WILLIAM</v>
      </c>
      <c r="K3">
        <f t="shared" si="1"/>
        <v>399695</v>
      </c>
      <c r="L3">
        <f t="shared" si="2"/>
        <v>331679</v>
      </c>
      <c r="M3" t="s">
        <v>3751</v>
      </c>
      <c r="N3">
        <f t="shared" si="3"/>
        <v>100</v>
      </c>
      <c r="O3">
        <f t="shared" si="4"/>
        <v>263663</v>
      </c>
      <c r="P3">
        <f t="shared" si="5"/>
        <v>0.65966049112448244</v>
      </c>
      <c r="Q3" t="s">
        <v>2863</v>
      </c>
      <c r="R3">
        <v>100</v>
      </c>
      <c r="S3">
        <v>331679</v>
      </c>
      <c r="T3" t="s">
        <v>2722</v>
      </c>
      <c r="U3">
        <v>200</v>
      </c>
      <c r="V3">
        <v>68016</v>
      </c>
    </row>
    <row r="4" spans="1:52">
      <c r="A4" t="s">
        <v>2757</v>
      </c>
      <c r="B4" s="3">
        <v>85</v>
      </c>
      <c r="C4">
        <v>1956</v>
      </c>
      <c r="D4">
        <v>11</v>
      </c>
      <c r="E4" t="s">
        <v>4153</v>
      </c>
      <c r="F4">
        <v>6</v>
      </c>
      <c r="G4">
        <v>2</v>
      </c>
      <c r="H4">
        <v>3</v>
      </c>
      <c r="I4" t="s">
        <v>4311</v>
      </c>
      <c r="J4" t="str">
        <f t="shared" si="0"/>
        <v>HAYDEN, CARL</v>
      </c>
      <c r="K4">
        <f t="shared" si="1"/>
        <v>278263</v>
      </c>
      <c r="L4">
        <f t="shared" si="2"/>
        <v>170816</v>
      </c>
      <c r="M4" t="s">
        <v>3751</v>
      </c>
      <c r="N4">
        <f t="shared" si="3"/>
        <v>100</v>
      </c>
      <c r="O4">
        <f t="shared" si="4"/>
        <v>63369</v>
      </c>
      <c r="P4">
        <f t="shared" si="5"/>
        <v>0.22773060018759231</v>
      </c>
      <c r="Q4" t="s">
        <v>2879</v>
      </c>
      <c r="R4">
        <v>100</v>
      </c>
      <c r="S4">
        <v>170816</v>
      </c>
      <c r="T4" t="s">
        <v>2728</v>
      </c>
      <c r="U4">
        <v>200</v>
      </c>
      <c r="V4">
        <v>107447</v>
      </c>
    </row>
    <row r="5" spans="1:52">
      <c r="A5" t="s">
        <v>2537</v>
      </c>
      <c r="B5" s="3">
        <v>85</v>
      </c>
      <c r="C5">
        <v>1956</v>
      </c>
      <c r="D5">
        <v>11</v>
      </c>
      <c r="E5" t="s">
        <v>4291</v>
      </c>
      <c r="F5">
        <v>6</v>
      </c>
      <c r="G5">
        <v>2</v>
      </c>
      <c r="H5">
        <v>3</v>
      </c>
      <c r="I5" t="s">
        <v>4311</v>
      </c>
      <c r="J5" t="str">
        <f t="shared" si="0"/>
        <v>KUCHEL, THOMAS H</v>
      </c>
      <c r="K5">
        <f t="shared" si="1"/>
        <v>5361467</v>
      </c>
      <c r="L5">
        <f t="shared" si="2"/>
        <v>2892918</v>
      </c>
      <c r="M5" t="s">
        <v>3752</v>
      </c>
      <c r="N5">
        <f t="shared" si="3"/>
        <v>200</v>
      </c>
      <c r="O5">
        <f t="shared" si="4"/>
        <v>-447102</v>
      </c>
      <c r="P5">
        <f t="shared" si="5"/>
        <v>-8.3391728420598318E-2</v>
      </c>
      <c r="Q5" t="s">
        <v>2694</v>
      </c>
      <c r="R5">
        <v>100</v>
      </c>
      <c r="S5">
        <v>2445816</v>
      </c>
      <c r="T5" t="s">
        <v>2693</v>
      </c>
      <c r="U5">
        <v>200</v>
      </c>
      <c r="V5">
        <v>2892918</v>
      </c>
      <c r="W5" t="s">
        <v>2512</v>
      </c>
      <c r="X5">
        <v>361</v>
      </c>
      <c r="Y5">
        <v>22410</v>
      </c>
      <c r="AA5">
        <v>9999</v>
      </c>
      <c r="AB5">
        <v>323</v>
      </c>
    </row>
    <row r="6" spans="1:52">
      <c r="A6" t="s">
        <v>2758</v>
      </c>
      <c r="B6" s="3">
        <v>85</v>
      </c>
      <c r="C6">
        <v>1956</v>
      </c>
      <c r="D6">
        <v>11</v>
      </c>
      <c r="E6" t="s">
        <v>4161</v>
      </c>
      <c r="F6">
        <v>6</v>
      </c>
      <c r="G6">
        <v>2</v>
      </c>
      <c r="H6">
        <v>3</v>
      </c>
      <c r="I6" t="s">
        <v>4311</v>
      </c>
      <c r="J6" t="str">
        <f t="shared" si="0"/>
        <v>CARROLL, JOHN A</v>
      </c>
      <c r="K6">
        <f t="shared" si="1"/>
        <v>636974</v>
      </c>
      <c r="L6">
        <f t="shared" si="2"/>
        <v>319872</v>
      </c>
      <c r="M6" t="s">
        <v>3751</v>
      </c>
      <c r="N6">
        <f t="shared" si="3"/>
        <v>100</v>
      </c>
      <c r="O6">
        <f t="shared" si="4"/>
        <v>2770</v>
      </c>
      <c r="P6">
        <f t="shared" si="5"/>
        <v>4.3486861316160471E-3</v>
      </c>
      <c r="Q6" t="s">
        <v>2881</v>
      </c>
      <c r="R6">
        <v>100</v>
      </c>
      <c r="S6">
        <v>319872</v>
      </c>
      <c r="T6" t="s">
        <v>2729</v>
      </c>
      <c r="U6">
        <v>200</v>
      </c>
      <c r="V6">
        <v>317102</v>
      </c>
    </row>
    <row r="7" spans="1:52">
      <c r="A7" t="s">
        <v>2515</v>
      </c>
      <c r="B7" s="3">
        <v>85</v>
      </c>
      <c r="C7">
        <v>1956</v>
      </c>
      <c r="D7">
        <v>11</v>
      </c>
      <c r="E7" t="s">
        <v>4310</v>
      </c>
      <c r="F7">
        <v>6</v>
      </c>
      <c r="G7">
        <v>2</v>
      </c>
      <c r="H7">
        <v>3</v>
      </c>
      <c r="I7" t="s">
        <v>4311</v>
      </c>
      <c r="J7" t="str">
        <f t="shared" si="0"/>
        <v>BUSH, PRESCOTT S</v>
      </c>
      <c r="K7">
        <f t="shared" si="1"/>
        <v>1113786</v>
      </c>
      <c r="L7">
        <f t="shared" si="2"/>
        <v>610829</v>
      </c>
      <c r="M7" t="s">
        <v>3752</v>
      </c>
      <c r="N7">
        <f t="shared" si="3"/>
        <v>200</v>
      </c>
      <c r="O7">
        <f t="shared" si="4"/>
        <v>-131369</v>
      </c>
      <c r="P7">
        <f t="shared" si="5"/>
        <v>-0.11794815161979051</v>
      </c>
      <c r="Q7" t="s">
        <v>3423</v>
      </c>
      <c r="R7">
        <v>100</v>
      </c>
      <c r="S7">
        <v>479460</v>
      </c>
      <c r="T7" t="s">
        <v>2468</v>
      </c>
      <c r="U7">
        <v>200</v>
      </c>
      <c r="V7">
        <v>610829</v>
      </c>
      <c r="W7" t="s">
        <v>2469</v>
      </c>
      <c r="X7">
        <v>380</v>
      </c>
      <c r="Y7">
        <v>7079</v>
      </c>
      <c r="Z7" t="s">
        <v>2470</v>
      </c>
      <c r="AA7">
        <v>331</v>
      </c>
      <c r="AB7">
        <v>10199</v>
      </c>
      <c r="AC7" t="s">
        <v>2471</v>
      </c>
      <c r="AD7">
        <v>328</v>
      </c>
      <c r="AE7">
        <v>6219</v>
      </c>
    </row>
    <row r="8" spans="1:52">
      <c r="A8" t="s">
        <v>2749</v>
      </c>
      <c r="B8" s="3">
        <v>85</v>
      </c>
      <c r="C8">
        <v>1956</v>
      </c>
      <c r="D8">
        <v>11</v>
      </c>
      <c r="E8" t="s">
        <v>4381</v>
      </c>
      <c r="F8">
        <v>6</v>
      </c>
      <c r="G8">
        <v>2</v>
      </c>
      <c r="H8">
        <v>3</v>
      </c>
      <c r="I8" t="s">
        <v>4311</v>
      </c>
      <c r="J8" t="str">
        <f t="shared" si="0"/>
        <v>SMATHERS, GEORGE A</v>
      </c>
      <c r="K8">
        <f t="shared" si="1"/>
        <v>655418</v>
      </c>
      <c r="L8">
        <f t="shared" si="2"/>
        <v>655418</v>
      </c>
      <c r="M8" t="s">
        <v>3751</v>
      </c>
      <c r="N8">
        <f t="shared" si="3"/>
        <v>100</v>
      </c>
      <c r="O8">
        <f t="shared" si="4"/>
        <v>655418</v>
      </c>
      <c r="P8">
        <f t="shared" si="5"/>
        <v>1</v>
      </c>
      <c r="Q8" t="s">
        <v>2864</v>
      </c>
      <c r="R8">
        <v>100</v>
      </c>
      <c r="S8">
        <v>655418</v>
      </c>
    </row>
    <row r="9" spans="1:52">
      <c r="A9" t="s">
        <v>2750</v>
      </c>
      <c r="B9" s="3">
        <v>85</v>
      </c>
      <c r="C9">
        <v>1956</v>
      </c>
      <c r="D9">
        <v>11</v>
      </c>
      <c r="E9" t="s">
        <v>4385</v>
      </c>
      <c r="F9">
        <v>6</v>
      </c>
      <c r="G9">
        <v>2</v>
      </c>
      <c r="H9">
        <v>3</v>
      </c>
      <c r="I9" t="s">
        <v>4311</v>
      </c>
      <c r="J9" t="str">
        <f t="shared" si="0"/>
        <v>TALMADGE, HERMAN EUGENE</v>
      </c>
      <c r="K9">
        <f t="shared" si="1"/>
        <v>541267</v>
      </c>
      <c r="L9">
        <f t="shared" si="2"/>
        <v>541094</v>
      </c>
      <c r="M9" t="s">
        <v>3751</v>
      </c>
      <c r="N9">
        <f t="shared" si="3"/>
        <v>100</v>
      </c>
      <c r="O9">
        <f t="shared" si="4"/>
        <v>540921</v>
      </c>
      <c r="P9">
        <f t="shared" si="5"/>
        <v>0.99936075910779709</v>
      </c>
      <c r="Q9" t="s">
        <v>3619</v>
      </c>
      <c r="R9">
        <v>100</v>
      </c>
      <c r="S9">
        <v>541094</v>
      </c>
      <c r="U9">
        <v>9999</v>
      </c>
      <c r="V9">
        <v>173</v>
      </c>
    </row>
    <row r="10" spans="1:52">
      <c r="A10" t="s">
        <v>2524</v>
      </c>
      <c r="B10" s="3">
        <v>85</v>
      </c>
      <c r="C10">
        <v>1956</v>
      </c>
      <c r="D10">
        <v>11</v>
      </c>
      <c r="E10" t="s">
        <v>4516</v>
      </c>
      <c r="F10">
        <v>6</v>
      </c>
      <c r="G10">
        <v>2</v>
      </c>
      <c r="H10">
        <v>3</v>
      </c>
      <c r="I10" t="s">
        <v>4311</v>
      </c>
      <c r="J10" t="str">
        <f t="shared" si="0"/>
        <v>HICKENLOOPER, BOURKE B</v>
      </c>
      <c r="K10">
        <f t="shared" si="1"/>
        <v>1178655</v>
      </c>
      <c r="L10">
        <f t="shared" si="2"/>
        <v>635499</v>
      </c>
      <c r="M10" t="s">
        <v>3752</v>
      </c>
      <c r="N10">
        <f t="shared" si="3"/>
        <v>200</v>
      </c>
      <c r="O10">
        <f t="shared" si="4"/>
        <v>-92343</v>
      </c>
      <c r="P10">
        <f t="shared" si="5"/>
        <v>-7.8346080914262442E-2</v>
      </c>
      <c r="Q10" t="s">
        <v>2485</v>
      </c>
      <c r="R10">
        <v>100</v>
      </c>
      <c r="S10">
        <v>543156</v>
      </c>
      <c r="T10" t="s">
        <v>3056</v>
      </c>
      <c r="U10">
        <v>200</v>
      </c>
      <c r="V10">
        <v>635499</v>
      </c>
    </row>
    <row r="11" spans="1:52">
      <c r="A11" t="s">
        <v>2759</v>
      </c>
      <c r="B11" s="3">
        <v>85</v>
      </c>
      <c r="C11">
        <v>1956</v>
      </c>
      <c r="D11">
        <v>11</v>
      </c>
      <c r="E11" t="s">
        <v>4166</v>
      </c>
      <c r="F11">
        <v>6</v>
      </c>
      <c r="G11">
        <v>2</v>
      </c>
      <c r="H11">
        <v>3</v>
      </c>
      <c r="I11" t="s">
        <v>4311</v>
      </c>
      <c r="J11" t="str">
        <f t="shared" si="0"/>
        <v>CHURCH, FRANK</v>
      </c>
      <c r="K11">
        <f t="shared" si="1"/>
        <v>265292</v>
      </c>
      <c r="L11">
        <f t="shared" si="2"/>
        <v>149096</v>
      </c>
      <c r="M11" t="s">
        <v>3751</v>
      </c>
      <c r="N11">
        <f t="shared" si="3"/>
        <v>100</v>
      </c>
      <c r="O11">
        <f t="shared" si="4"/>
        <v>46315</v>
      </c>
      <c r="P11">
        <f t="shared" si="5"/>
        <v>0.17458121616935302</v>
      </c>
      <c r="Q11" t="s">
        <v>4168</v>
      </c>
      <c r="R11">
        <v>100</v>
      </c>
      <c r="S11">
        <v>149096</v>
      </c>
      <c r="T11" t="s">
        <v>2730</v>
      </c>
      <c r="U11">
        <v>200</v>
      </c>
      <c r="V11">
        <v>102781</v>
      </c>
      <c r="W11" t="s">
        <v>2509</v>
      </c>
      <c r="X11">
        <v>9001</v>
      </c>
      <c r="Y11">
        <v>13415</v>
      </c>
    </row>
    <row r="12" spans="1:52">
      <c r="A12" t="s">
        <v>2520</v>
      </c>
      <c r="B12" s="3">
        <v>85</v>
      </c>
      <c r="C12">
        <v>1956</v>
      </c>
      <c r="D12">
        <v>11</v>
      </c>
      <c r="E12" t="s">
        <v>4268</v>
      </c>
      <c r="F12">
        <v>6</v>
      </c>
      <c r="G12">
        <v>2</v>
      </c>
      <c r="H12">
        <v>3</v>
      </c>
      <c r="I12" t="s">
        <v>4311</v>
      </c>
      <c r="J12" t="str">
        <f t="shared" si="0"/>
        <v>DIRKSEN, EVERETT MCKINLEY</v>
      </c>
      <c r="K12">
        <f t="shared" si="1"/>
        <v>4264830</v>
      </c>
      <c r="L12">
        <f t="shared" si="2"/>
        <v>2307352</v>
      </c>
      <c r="M12" t="s">
        <v>3752</v>
      </c>
      <c r="N12">
        <f t="shared" si="3"/>
        <v>200</v>
      </c>
      <c r="O12">
        <f t="shared" si="4"/>
        <v>-357469</v>
      </c>
      <c r="P12">
        <f t="shared" si="5"/>
        <v>-8.3817877852106648E-2</v>
      </c>
      <c r="Q12" t="s">
        <v>2478</v>
      </c>
      <c r="R12">
        <v>100</v>
      </c>
      <c r="S12">
        <v>1949883</v>
      </c>
      <c r="T12" t="s">
        <v>3169</v>
      </c>
      <c r="U12">
        <v>200</v>
      </c>
      <c r="V12">
        <v>2307352</v>
      </c>
      <c r="W12" t="s">
        <v>3170</v>
      </c>
      <c r="X12">
        <v>505</v>
      </c>
      <c r="Y12">
        <v>7587</v>
      </c>
      <c r="AA12">
        <v>9999</v>
      </c>
      <c r="AB12">
        <v>8</v>
      </c>
    </row>
    <row r="13" spans="1:52">
      <c r="A13" t="s">
        <v>2521</v>
      </c>
      <c r="B13" s="3">
        <v>85</v>
      </c>
      <c r="C13">
        <v>1956</v>
      </c>
      <c r="D13">
        <v>11</v>
      </c>
      <c r="E13" t="s">
        <v>4276</v>
      </c>
      <c r="F13">
        <v>6</v>
      </c>
      <c r="G13">
        <v>2</v>
      </c>
      <c r="H13">
        <v>3</v>
      </c>
      <c r="I13" t="s">
        <v>4311</v>
      </c>
      <c r="J13" t="str">
        <f t="shared" si="0"/>
        <v>CAPEHART, HOMER E</v>
      </c>
      <c r="K13">
        <f t="shared" si="1"/>
        <v>1963986</v>
      </c>
      <c r="L13">
        <f t="shared" si="2"/>
        <v>1084262</v>
      </c>
      <c r="M13" t="s">
        <v>3752</v>
      </c>
      <c r="N13">
        <f t="shared" si="3"/>
        <v>200</v>
      </c>
      <c r="O13">
        <f t="shared" si="4"/>
        <v>-212481</v>
      </c>
      <c r="P13">
        <f t="shared" si="5"/>
        <v>-0.10818865307593842</v>
      </c>
      <c r="Q13" t="s">
        <v>2479</v>
      </c>
      <c r="R13">
        <v>100</v>
      </c>
      <c r="S13">
        <v>871781</v>
      </c>
      <c r="T13" t="s">
        <v>3049</v>
      </c>
      <c r="U13">
        <v>200</v>
      </c>
      <c r="V13">
        <v>1084262</v>
      </c>
      <c r="W13" t="s">
        <v>2480</v>
      </c>
      <c r="X13">
        <v>361</v>
      </c>
      <c r="Y13">
        <v>6685</v>
      </c>
      <c r="Z13" t="s">
        <v>2481</v>
      </c>
      <c r="AA13">
        <v>505</v>
      </c>
      <c r="AB13">
        <v>1258</v>
      </c>
    </row>
    <row r="14" spans="1:52">
      <c r="A14" t="s">
        <v>2743</v>
      </c>
      <c r="B14" s="3">
        <v>85</v>
      </c>
      <c r="C14">
        <v>1956</v>
      </c>
      <c r="D14">
        <v>11</v>
      </c>
      <c r="E14" t="s">
        <v>4353</v>
      </c>
      <c r="F14">
        <v>6</v>
      </c>
      <c r="G14">
        <v>2</v>
      </c>
      <c r="H14">
        <v>3</v>
      </c>
      <c r="I14" t="s">
        <v>4311</v>
      </c>
      <c r="J14" t="str">
        <f t="shared" si="0"/>
        <v>CARLSON, FRANK</v>
      </c>
      <c r="K14">
        <f t="shared" si="1"/>
        <v>825280</v>
      </c>
      <c r="L14">
        <f t="shared" si="2"/>
        <v>477822</v>
      </c>
      <c r="M14" t="s">
        <v>3752</v>
      </c>
      <c r="N14">
        <f t="shared" si="3"/>
        <v>200</v>
      </c>
      <c r="O14">
        <f t="shared" si="4"/>
        <v>-143883</v>
      </c>
      <c r="P14">
        <f t="shared" si="5"/>
        <v>-0.17434446490887942</v>
      </c>
      <c r="Q14" t="s">
        <v>2486</v>
      </c>
      <c r="R14">
        <v>100</v>
      </c>
      <c r="S14">
        <v>333939</v>
      </c>
      <c r="T14" t="s">
        <v>3057</v>
      </c>
      <c r="U14">
        <v>200</v>
      </c>
      <c r="V14">
        <v>477822</v>
      </c>
      <c r="W14" t="s">
        <v>2487</v>
      </c>
      <c r="X14">
        <v>361</v>
      </c>
      <c r="Y14">
        <v>13519</v>
      </c>
    </row>
    <row r="15" spans="1:52">
      <c r="A15" t="s">
        <v>2754</v>
      </c>
      <c r="B15" s="3">
        <v>85</v>
      </c>
      <c r="C15">
        <v>1956</v>
      </c>
      <c r="D15">
        <v>11</v>
      </c>
      <c r="E15" t="s">
        <v>4187</v>
      </c>
      <c r="F15">
        <v>6</v>
      </c>
      <c r="G15">
        <v>2</v>
      </c>
      <c r="H15">
        <v>3</v>
      </c>
      <c r="I15" t="s">
        <v>4311</v>
      </c>
      <c r="J15" t="str">
        <f t="shared" si="0"/>
        <v>MORTON, THRUSTON B</v>
      </c>
      <c r="K15">
        <f t="shared" si="1"/>
        <v>1006825</v>
      </c>
      <c r="L15">
        <f t="shared" si="2"/>
        <v>506903</v>
      </c>
      <c r="M15" t="s">
        <v>3752</v>
      </c>
      <c r="N15">
        <f t="shared" si="3"/>
        <v>200</v>
      </c>
      <c r="O15">
        <f t="shared" si="4"/>
        <v>-6981</v>
      </c>
      <c r="P15">
        <f t="shared" si="5"/>
        <v>-6.9336776500384875E-3</v>
      </c>
      <c r="Q15" t="s">
        <v>2725</v>
      </c>
      <c r="R15">
        <v>100</v>
      </c>
      <c r="S15">
        <v>499922</v>
      </c>
      <c r="T15" t="s">
        <v>2872</v>
      </c>
      <c r="U15">
        <v>200</v>
      </c>
      <c r="V15">
        <v>506903</v>
      </c>
    </row>
    <row r="16" spans="1:52">
      <c r="A16" t="s">
        <v>2751</v>
      </c>
      <c r="B16" s="3">
        <v>85</v>
      </c>
      <c r="C16">
        <v>1956</v>
      </c>
      <c r="D16">
        <v>11</v>
      </c>
      <c r="E16" t="s">
        <v>4388</v>
      </c>
      <c r="F16">
        <v>6</v>
      </c>
      <c r="G16">
        <v>2</v>
      </c>
      <c r="H16">
        <v>3</v>
      </c>
      <c r="I16" t="s">
        <v>4311</v>
      </c>
      <c r="J16" t="str">
        <f t="shared" si="0"/>
        <v>LONG, RUSSELL B</v>
      </c>
      <c r="K16">
        <f t="shared" si="1"/>
        <v>335564</v>
      </c>
      <c r="L16">
        <f t="shared" si="2"/>
        <v>335564</v>
      </c>
      <c r="M16" t="s">
        <v>3751</v>
      </c>
      <c r="N16">
        <f t="shared" si="3"/>
        <v>100</v>
      </c>
      <c r="O16">
        <f t="shared" si="4"/>
        <v>335564</v>
      </c>
      <c r="P16">
        <f t="shared" si="5"/>
        <v>1</v>
      </c>
      <c r="Q16" t="s">
        <v>4389</v>
      </c>
      <c r="R16">
        <v>100</v>
      </c>
      <c r="S16">
        <v>335564</v>
      </c>
    </row>
    <row r="17" spans="1:28">
      <c r="A17" t="s">
        <v>2755</v>
      </c>
      <c r="B17" s="3">
        <v>85</v>
      </c>
      <c r="C17">
        <v>1956</v>
      </c>
      <c r="D17">
        <v>11</v>
      </c>
      <c r="E17" t="s">
        <v>4190</v>
      </c>
      <c r="F17">
        <v>6</v>
      </c>
      <c r="G17">
        <v>2</v>
      </c>
      <c r="H17">
        <v>3</v>
      </c>
      <c r="I17" t="s">
        <v>4311</v>
      </c>
      <c r="J17" t="str">
        <f t="shared" si="0"/>
        <v>BUTLER, JOHN MARSHALL</v>
      </c>
      <c r="K17">
        <f t="shared" si="1"/>
        <v>892167</v>
      </c>
      <c r="L17">
        <f t="shared" si="2"/>
        <v>473059</v>
      </c>
      <c r="M17" t="s">
        <v>3752</v>
      </c>
      <c r="N17">
        <f t="shared" si="3"/>
        <v>200</v>
      </c>
      <c r="O17">
        <f t="shared" si="4"/>
        <v>-53951</v>
      </c>
      <c r="P17">
        <f t="shared" si="5"/>
        <v>-6.0471862330707143E-2</v>
      </c>
      <c r="Q17" t="s">
        <v>2990</v>
      </c>
      <c r="R17">
        <v>100</v>
      </c>
      <c r="S17">
        <v>419108</v>
      </c>
      <c r="T17" t="s">
        <v>2726</v>
      </c>
      <c r="U17">
        <v>200</v>
      </c>
      <c r="V17">
        <v>473059</v>
      </c>
    </row>
    <row r="18" spans="1:28">
      <c r="A18" t="s">
        <v>2744</v>
      </c>
      <c r="B18" s="3">
        <v>85</v>
      </c>
      <c r="C18">
        <v>1956</v>
      </c>
      <c r="D18">
        <v>11</v>
      </c>
      <c r="E18" t="s">
        <v>4550</v>
      </c>
      <c r="F18">
        <v>6</v>
      </c>
      <c r="G18">
        <v>2</v>
      </c>
      <c r="H18">
        <v>3</v>
      </c>
      <c r="I18" t="s">
        <v>4311</v>
      </c>
      <c r="J18" t="str">
        <f t="shared" si="0"/>
        <v>HENNINGS, THOMAS C JR</v>
      </c>
      <c r="K18">
        <f t="shared" si="1"/>
        <v>1800984</v>
      </c>
      <c r="L18">
        <f t="shared" si="2"/>
        <v>1015936</v>
      </c>
      <c r="M18" t="s">
        <v>3751</v>
      </c>
      <c r="N18">
        <f t="shared" si="3"/>
        <v>100</v>
      </c>
      <c r="O18">
        <f t="shared" si="4"/>
        <v>230888</v>
      </c>
      <c r="P18">
        <f t="shared" si="5"/>
        <v>0.12820102788253532</v>
      </c>
      <c r="Q18" t="s">
        <v>2488</v>
      </c>
      <c r="R18">
        <v>100</v>
      </c>
      <c r="S18">
        <v>1015936</v>
      </c>
      <c r="T18" t="s">
        <v>2489</v>
      </c>
      <c r="U18">
        <v>200</v>
      </c>
      <c r="V18">
        <v>785048</v>
      </c>
    </row>
    <row r="19" spans="1:28">
      <c r="A19" t="s">
        <v>2752</v>
      </c>
      <c r="B19" s="3">
        <v>85</v>
      </c>
      <c r="C19">
        <v>1956</v>
      </c>
      <c r="D19">
        <v>11</v>
      </c>
      <c r="E19" t="s">
        <v>4394</v>
      </c>
      <c r="F19">
        <v>6</v>
      </c>
      <c r="G19">
        <v>2</v>
      </c>
      <c r="H19">
        <v>3</v>
      </c>
      <c r="I19" t="s">
        <v>4311</v>
      </c>
      <c r="J19" t="str">
        <f t="shared" si="0"/>
        <v>ERVIN, SAM J (JR)</v>
      </c>
      <c r="K19">
        <f t="shared" si="1"/>
        <v>1098828</v>
      </c>
      <c r="L19">
        <f t="shared" si="2"/>
        <v>731353</v>
      </c>
      <c r="M19" t="s">
        <v>3751</v>
      </c>
      <c r="N19">
        <f t="shared" si="3"/>
        <v>100</v>
      </c>
      <c r="O19">
        <f t="shared" si="4"/>
        <v>363878</v>
      </c>
      <c r="P19">
        <f t="shared" si="5"/>
        <v>0.33115100816506315</v>
      </c>
      <c r="Q19" t="s">
        <v>2867</v>
      </c>
      <c r="R19">
        <v>100</v>
      </c>
      <c r="S19">
        <v>731353</v>
      </c>
      <c r="T19" t="s">
        <v>2723</v>
      </c>
      <c r="U19">
        <v>200</v>
      </c>
      <c r="V19">
        <v>367475</v>
      </c>
    </row>
    <row r="20" spans="1:28">
      <c r="A20" t="s">
        <v>2745</v>
      </c>
      <c r="B20" s="3">
        <v>85</v>
      </c>
      <c r="C20">
        <v>1956</v>
      </c>
      <c r="D20">
        <v>11</v>
      </c>
      <c r="E20" t="s">
        <v>4554</v>
      </c>
      <c r="F20">
        <v>6</v>
      </c>
      <c r="G20">
        <v>2</v>
      </c>
      <c r="H20">
        <v>3</v>
      </c>
      <c r="I20" t="s">
        <v>4311</v>
      </c>
      <c r="J20" t="str">
        <f t="shared" si="0"/>
        <v>YOUNG, MILTON R</v>
      </c>
      <c r="K20">
        <f t="shared" si="1"/>
        <v>244161</v>
      </c>
      <c r="L20">
        <f t="shared" si="2"/>
        <v>155305</v>
      </c>
      <c r="M20" t="s">
        <v>3752</v>
      </c>
      <c r="N20">
        <f t="shared" si="3"/>
        <v>200</v>
      </c>
      <c r="O20">
        <f t="shared" si="4"/>
        <v>-67386</v>
      </c>
      <c r="P20">
        <f t="shared" si="5"/>
        <v>-0.27599002297664244</v>
      </c>
      <c r="Q20" t="s">
        <v>2719</v>
      </c>
      <c r="R20">
        <v>100</v>
      </c>
      <c r="S20">
        <v>87919</v>
      </c>
      <c r="T20" t="s">
        <v>3407</v>
      </c>
      <c r="U20">
        <v>200</v>
      </c>
      <c r="V20">
        <v>155305</v>
      </c>
      <c r="W20" t="s">
        <v>2633</v>
      </c>
      <c r="X20">
        <v>331</v>
      </c>
      <c r="Y20">
        <v>937</v>
      </c>
    </row>
    <row r="21" spans="1:28">
      <c r="A21" t="s">
        <v>2516</v>
      </c>
      <c r="B21" s="3">
        <v>85</v>
      </c>
      <c r="C21">
        <v>1956</v>
      </c>
      <c r="D21">
        <v>11</v>
      </c>
      <c r="E21" t="s">
        <v>4316</v>
      </c>
      <c r="F21">
        <v>6</v>
      </c>
      <c r="G21">
        <v>2</v>
      </c>
      <c r="H21">
        <v>3</v>
      </c>
      <c r="I21" t="s">
        <v>4311</v>
      </c>
      <c r="J21" t="str">
        <f t="shared" si="0"/>
        <v>COTTON, NORRIS</v>
      </c>
      <c r="K21">
        <f t="shared" si="1"/>
        <v>251943</v>
      </c>
      <c r="L21">
        <f t="shared" si="2"/>
        <v>161424</v>
      </c>
      <c r="M21" t="s">
        <v>3752</v>
      </c>
      <c r="N21">
        <f t="shared" si="3"/>
        <v>200</v>
      </c>
      <c r="O21">
        <f t="shared" si="4"/>
        <v>-70905</v>
      </c>
      <c r="P21">
        <f t="shared" si="5"/>
        <v>-0.28143270501661088</v>
      </c>
      <c r="Q21" t="s">
        <v>2472</v>
      </c>
      <c r="R21">
        <v>100</v>
      </c>
      <c r="S21">
        <v>90519</v>
      </c>
      <c r="T21" t="s">
        <v>3363</v>
      </c>
      <c r="U21">
        <v>200</v>
      </c>
      <c r="V21">
        <v>161424</v>
      </c>
    </row>
    <row r="22" spans="1:28">
      <c r="A22" t="s">
        <v>2760</v>
      </c>
      <c r="B22" s="3">
        <v>85</v>
      </c>
      <c r="C22">
        <v>1956</v>
      </c>
      <c r="D22">
        <v>11</v>
      </c>
      <c r="E22" t="s">
        <v>4170</v>
      </c>
      <c r="F22">
        <v>6</v>
      </c>
      <c r="G22">
        <v>2</v>
      </c>
      <c r="H22">
        <v>3</v>
      </c>
      <c r="I22" t="s">
        <v>4311</v>
      </c>
      <c r="J22" t="str">
        <f t="shared" si="0"/>
        <v>BIBLE, ALAN</v>
      </c>
      <c r="K22">
        <f t="shared" si="1"/>
        <v>96389</v>
      </c>
      <c r="L22">
        <f t="shared" si="2"/>
        <v>50677</v>
      </c>
      <c r="M22" t="s">
        <v>3751</v>
      </c>
      <c r="N22">
        <f t="shared" si="3"/>
        <v>100</v>
      </c>
      <c r="O22">
        <f t="shared" si="4"/>
        <v>4965</v>
      </c>
      <c r="P22">
        <f t="shared" si="5"/>
        <v>5.1510027077778582E-2</v>
      </c>
      <c r="Q22" t="s">
        <v>2690</v>
      </c>
      <c r="R22">
        <v>100</v>
      </c>
      <c r="S22">
        <v>50677</v>
      </c>
      <c r="T22" t="s">
        <v>2510</v>
      </c>
      <c r="U22">
        <v>200</v>
      </c>
      <c r="V22">
        <v>45712</v>
      </c>
    </row>
    <row r="23" spans="1:28">
      <c r="A23" t="s">
        <v>2518</v>
      </c>
      <c r="B23" s="3">
        <v>85</v>
      </c>
      <c r="C23">
        <v>1956</v>
      </c>
      <c r="D23">
        <v>11</v>
      </c>
      <c r="E23" t="s">
        <v>4535</v>
      </c>
      <c r="F23">
        <v>6</v>
      </c>
      <c r="G23">
        <v>2</v>
      </c>
      <c r="H23">
        <v>3</v>
      </c>
      <c r="I23" t="s">
        <v>4311</v>
      </c>
      <c r="J23" t="str">
        <f t="shared" si="0"/>
        <v>JAVITS, JACOB K</v>
      </c>
      <c r="K23">
        <f t="shared" si="1"/>
        <v>6989092</v>
      </c>
      <c r="L23">
        <f t="shared" si="2"/>
        <v>3723933</v>
      </c>
      <c r="M23" t="s">
        <v>3752</v>
      </c>
      <c r="N23">
        <f t="shared" si="3"/>
        <v>200</v>
      </c>
      <c r="O23">
        <f t="shared" si="4"/>
        <v>-759422</v>
      </c>
      <c r="P23">
        <f t="shared" si="5"/>
        <v>-0.10865817762879641</v>
      </c>
      <c r="Q23" t="s">
        <v>2474</v>
      </c>
      <c r="R23">
        <v>100</v>
      </c>
      <c r="S23">
        <v>2964511</v>
      </c>
      <c r="T23" t="s">
        <v>3576</v>
      </c>
      <c r="U23">
        <v>200</v>
      </c>
      <c r="V23">
        <v>3723933</v>
      </c>
      <c r="W23" t="s">
        <v>2474</v>
      </c>
      <c r="X23">
        <v>402</v>
      </c>
      <c r="Y23">
        <v>300648</v>
      </c>
    </row>
    <row r="24" spans="1:28">
      <c r="A24" t="s">
        <v>2522</v>
      </c>
      <c r="B24" s="3">
        <v>85</v>
      </c>
      <c r="C24">
        <v>1956</v>
      </c>
      <c r="D24">
        <v>11</v>
      </c>
      <c r="E24" t="s">
        <v>4279</v>
      </c>
      <c r="F24">
        <v>6</v>
      </c>
      <c r="G24">
        <v>2</v>
      </c>
      <c r="H24">
        <v>3</v>
      </c>
      <c r="I24" t="s">
        <v>4311</v>
      </c>
      <c r="J24" t="str">
        <f t="shared" si="0"/>
        <v>LAUSCHE, FRANK J</v>
      </c>
      <c r="K24">
        <f t="shared" si="1"/>
        <v>3525499</v>
      </c>
      <c r="L24">
        <f t="shared" si="2"/>
        <v>1864589</v>
      </c>
      <c r="M24" t="s">
        <v>3751</v>
      </c>
      <c r="N24">
        <f t="shared" si="3"/>
        <v>100</v>
      </c>
      <c r="O24">
        <f t="shared" si="4"/>
        <v>203679</v>
      </c>
      <c r="P24">
        <f t="shared" si="5"/>
        <v>5.777309821957119E-2</v>
      </c>
      <c r="Q24" t="s">
        <v>3052</v>
      </c>
      <c r="R24">
        <v>100</v>
      </c>
      <c r="S24">
        <v>1864589</v>
      </c>
      <c r="T24" t="s">
        <v>2482</v>
      </c>
      <c r="U24">
        <v>200</v>
      </c>
      <c r="V24">
        <v>1660910</v>
      </c>
    </row>
    <row r="25" spans="1:28">
      <c r="A25" t="s">
        <v>2756</v>
      </c>
      <c r="B25" s="3">
        <v>85</v>
      </c>
      <c r="C25">
        <v>1956</v>
      </c>
      <c r="D25">
        <v>11</v>
      </c>
      <c r="E25" t="s">
        <v>4362</v>
      </c>
      <c r="F25">
        <v>6</v>
      </c>
      <c r="G25">
        <v>2</v>
      </c>
      <c r="H25">
        <v>3</v>
      </c>
      <c r="I25" t="s">
        <v>4311</v>
      </c>
      <c r="J25" t="str">
        <f t="shared" si="0"/>
        <v>MONRONEY, MIKE</v>
      </c>
      <c r="K25">
        <f t="shared" si="1"/>
        <v>831142</v>
      </c>
      <c r="L25">
        <f t="shared" si="2"/>
        <v>459996</v>
      </c>
      <c r="M25" t="s">
        <v>3751</v>
      </c>
      <c r="N25">
        <f t="shared" si="3"/>
        <v>100</v>
      </c>
      <c r="O25">
        <f t="shared" si="4"/>
        <v>88850</v>
      </c>
      <c r="P25">
        <f t="shared" si="5"/>
        <v>0.10690110715136524</v>
      </c>
      <c r="Q25" t="s">
        <v>2876</v>
      </c>
      <c r="R25">
        <v>100</v>
      </c>
      <c r="S25">
        <v>459996</v>
      </c>
      <c r="T25" t="s">
        <v>2727</v>
      </c>
      <c r="U25">
        <v>200</v>
      </c>
      <c r="V25">
        <v>371146</v>
      </c>
    </row>
    <row r="26" spans="1:28">
      <c r="A26" t="s">
        <v>2538</v>
      </c>
      <c r="B26" s="3">
        <v>85</v>
      </c>
      <c r="C26">
        <v>1956</v>
      </c>
      <c r="D26">
        <v>11</v>
      </c>
      <c r="E26" t="s">
        <v>4297</v>
      </c>
      <c r="F26">
        <v>6</v>
      </c>
      <c r="G26">
        <v>2</v>
      </c>
      <c r="H26">
        <v>3</v>
      </c>
      <c r="I26" t="s">
        <v>4311</v>
      </c>
      <c r="J26" t="str">
        <f t="shared" si="0"/>
        <v>MORSE, WAYNE</v>
      </c>
      <c r="K26">
        <f t="shared" si="1"/>
        <v>732254</v>
      </c>
      <c r="L26">
        <f t="shared" si="2"/>
        <v>396849</v>
      </c>
      <c r="M26" t="s">
        <v>3751</v>
      </c>
      <c r="N26">
        <f t="shared" si="3"/>
        <v>100</v>
      </c>
      <c r="O26">
        <f t="shared" si="4"/>
        <v>61444</v>
      </c>
      <c r="P26">
        <f t="shared" si="5"/>
        <v>8.3910774130288121E-2</v>
      </c>
      <c r="Q26" t="s">
        <v>3195</v>
      </c>
      <c r="R26">
        <v>100</v>
      </c>
      <c r="S26">
        <v>396849</v>
      </c>
      <c r="T26" t="s">
        <v>2513</v>
      </c>
      <c r="U26">
        <v>200</v>
      </c>
      <c r="V26">
        <v>335405</v>
      </c>
    </row>
    <row r="27" spans="1:28">
      <c r="A27" t="s">
        <v>2519</v>
      </c>
      <c r="B27" s="3">
        <v>85</v>
      </c>
      <c r="C27">
        <v>1956</v>
      </c>
      <c r="D27">
        <v>11</v>
      </c>
      <c r="E27" t="s">
        <v>4261</v>
      </c>
      <c r="F27">
        <v>6</v>
      </c>
      <c r="G27">
        <v>2</v>
      </c>
      <c r="H27">
        <v>3</v>
      </c>
      <c r="I27" t="s">
        <v>4311</v>
      </c>
      <c r="J27" t="str">
        <f t="shared" si="0"/>
        <v>CLARK, JOSEPH S JR</v>
      </c>
      <c r="K27">
        <f t="shared" si="1"/>
        <v>4529874</v>
      </c>
      <c r="L27">
        <f t="shared" si="2"/>
        <v>2268641</v>
      </c>
      <c r="M27" t="s">
        <v>3751</v>
      </c>
      <c r="N27">
        <f t="shared" si="3"/>
        <v>100</v>
      </c>
      <c r="O27">
        <f t="shared" si="4"/>
        <v>17970</v>
      </c>
      <c r="P27">
        <f t="shared" si="5"/>
        <v>3.9669977575535215E-3</v>
      </c>
      <c r="Q27" t="s">
        <v>2475</v>
      </c>
      <c r="R27">
        <v>100</v>
      </c>
      <c r="S27">
        <v>2268641</v>
      </c>
      <c r="T27" t="s">
        <v>2476</v>
      </c>
      <c r="U27">
        <v>200</v>
      </c>
      <c r="V27">
        <v>2250671</v>
      </c>
      <c r="W27" t="s">
        <v>2958</v>
      </c>
      <c r="X27">
        <v>505</v>
      </c>
      <c r="Y27">
        <v>7922</v>
      </c>
      <c r="Z27" t="s">
        <v>2477</v>
      </c>
      <c r="AA27">
        <v>723</v>
      </c>
      <c r="AB27">
        <v>2640</v>
      </c>
    </row>
    <row r="28" spans="1:28">
      <c r="A28" t="s">
        <v>2753</v>
      </c>
      <c r="B28" s="3">
        <v>85</v>
      </c>
      <c r="C28">
        <v>1956</v>
      </c>
      <c r="D28">
        <v>11</v>
      </c>
      <c r="E28" t="s">
        <v>4399</v>
      </c>
      <c r="F28">
        <v>6</v>
      </c>
      <c r="G28">
        <v>2</v>
      </c>
      <c r="H28">
        <v>3</v>
      </c>
      <c r="I28" t="s">
        <v>4311</v>
      </c>
      <c r="J28" t="str">
        <f t="shared" si="0"/>
        <v>JOHNSTON, OLIN D</v>
      </c>
      <c r="K28">
        <f t="shared" si="1"/>
        <v>279969</v>
      </c>
      <c r="L28">
        <f t="shared" si="2"/>
        <v>230150</v>
      </c>
      <c r="M28" t="s">
        <v>3751</v>
      </c>
      <c r="N28">
        <f t="shared" si="3"/>
        <v>100</v>
      </c>
      <c r="O28">
        <f t="shared" si="4"/>
        <v>180455</v>
      </c>
      <c r="P28">
        <f t="shared" si="5"/>
        <v>0.64455350413795809</v>
      </c>
      <c r="Q28" t="s">
        <v>2869</v>
      </c>
      <c r="R28">
        <v>100</v>
      </c>
      <c r="S28">
        <v>230150</v>
      </c>
      <c r="T28" t="s">
        <v>2724</v>
      </c>
      <c r="U28">
        <v>200</v>
      </c>
      <c r="V28">
        <v>49695</v>
      </c>
      <c r="X28">
        <v>9999</v>
      </c>
      <c r="Y28">
        <v>124</v>
      </c>
    </row>
    <row r="29" spans="1:28">
      <c r="A29" t="s">
        <v>2746</v>
      </c>
      <c r="B29" s="3">
        <v>85</v>
      </c>
      <c r="C29">
        <v>1956</v>
      </c>
      <c r="D29">
        <v>11</v>
      </c>
      <c r="E29" t="s">
        <v>4559</v>
      </c>
      <c r="F29">
        <v>6</v>
      </c>
      <c r="G29">
        <v>2</v>
      </c>
      <c r="H29">
        <v>3</v>
      </c>
      <c r="I29" t="s">
        <v>4311</v>
      </c>
      <c r="J29" t="str">
        <f t="shared" si="0"/>
        <v>CASE, FRANCIS</v>
      </c>
      <c r="K29">
        <f t="shared" si="1"/>
        <v>290622</v>
      </c>
      <c r="L29">
        <f t="shared" si="2"/>
        <v>147621</v>
      </c>
      <c r="M29" t="s">
        <v>3752</v>
      </c>
      <c r="N29">
        <f t="shared" si="3"/>
        <v>200</v>
      </c>
      <c r="O29">
        <f t="shared" si="4"/>
        <v>-4620</v>
      </c>
      <c r="P29">
        <f t="shared" si="5"/>
        <v>-1.5896938290975906E-2</v>
      </c>
      <c r="Q29" t="s">
        <v>2721</v>
      </c>
      <c r="R29">
        <v>100</v>
      </c>
      <c r="S29">
        <v>143001</v>
      </c>
      <c r="T29" t="s">
        <v>2720</v>
      </c>
      <c r="U29">
        <v>200</v>
      </c>
      <c r="V29">
        <v>147621</v>
      </c>
    </row>
    <row r="30" spans="1:28">
      <c r="A30" t="s">
        <v>2536</v>
      </c>
      <c r="B30" s="3">
        <v>85</v>
      </c>
      <c r="C30">
        <v>1956</v>
      </c>
      <c r="D30">
        <v>11</v>
      </c>
      <c r="E30" t="s">
        <v>4174</v>
      </c>
      <c r="F30">
        <v>6</v>
      </c>
      <c r="G30">
        <v>2</v>
      </c>
      <c r="H30">
        <v>3</v>
      </c>
      <c r="I30" t="s">
        <v>4311</v>
      </c>
      <c r="J30" t="str">
        <f t="shared" si="0"/>
        <v>BENNETT, WALLACE F</v>
      </c>
      <c r="K30">
        <f t="shared" si="1"/>
        <v>330381</v>
      </c>
      <c r="L30">
        <f t="shared" si="2"/>
        <v>178261</v>
      </c>
      <c r="M30" t="s">
        <v>3752</v>
      </c>
      <c r="N30">
        <f t="shared" si="3"/>
        <v>200</v>
      </c>
      <c r="O30">
        <f t="shared" si="4"/>
        <v>-26141</v>
      </c>
      <c r="P30">
        <f t="shared" si="5"/>
        <v>-7.9123799492101549E-2</v>
      </c>
      <c r="Q30" t="s">
        <v>2511</v>
      </c>
      <c r="R30">
        <v>100</v>
      </c>
      <c r="S30">
        <v>152120</v>
      </c>
      <c r="T30" t="s">
        <v>2999</v>
      </c>
      <c r="U30">
        <v>200</v>
      </c>
      <c r="V30">
        <v>178261</v>
      </c>
    </row>
    <row r="31" spans="1:28">
      <c r="A31" t="s">
        <v>2517</v>
      </c>
      <c r="B31" s="3">
        <v>85</v>
      </c>
      <c r="C31">
        <v>1956</v>
      </c>
      <c r="D31">
        <v>11</v>
      </c>
      <c r="E31" t="s">
        <v>4320</v>
      </c>
      <c r="F31">
        <v>6</v>
      </c>
      <c r="G31">
        <v>2</v>
      </c>
      <c r="H31">
        <v>3</v>
      </c>
      <c r="I31" t="s">
        <v>4311</v>
      </c>
      <c r="J31" t="str">
        <f t="shared" si="0"/>
        <v>AIKEN, GEORGE D</v>
      </c>
      <c r="K31">
        <f t="shared" si="1"/>
        <v>155289</v>
      </c>
      <c r="L31">
        <f t="shared" si="2"/>
        <v>103101</v>
      </c>
      <c r="M31" t="s">
        <v>3752</v>
      </c>
      <c r="N31">
        <f t="shared" si="3"/>
        <v>200</v>
      </c>
      <c r="O31">
        <f t="shared" si="4"/>
        <v>-50917</v>
      </c>
      <c r="P31">
        <f t="shared" si="5"/>
        <v>-0.32788542652731362</v>
      </c>
      <c r="Q31" t="s">
        <v>2473</v>
      </c>
      <c r="R31">
        <v>100</v>
      </c>
      <c r="S31">
        <v>52184</v>
      </c>
      <c r="T31" t="s">
        <v>3365</v>
      </c>
      <c r="U31">
        <v>200</v>
      </c>
      <c r="V31">
        <v>103101</v>
      </c>
      <c r="X31">
        <v>9999</v>
      </c>
      <c r="Y31">
        <v>4</v>
      </c>
    </row>
    <row r="32" spans="1:28">
      <c r="A32" t="s">
        <v>2539</v>
      </c>
      <c r="B32" s="3">
        <v>85</v>
      </c>
      <c r="C32">
        <v>1956</v>
      </c>
      <c r="D32">
        <v>11</v>
      </c>
      <c r="E32" t="s">
        <v>4301</v>
      </c>
      <c r="F32">
        <v>6</v>
      </c>
      <c r="G32">
        <v>2</v>
      </c>
      <c r="H32">
        <v>3</v>
      </c>
      <c r="I32" t="s">
        <v>4311</v>
      </c>
      <c r="J32" t="str">
        <f t="shared" si="0"/>
        <v>MAGNUSON, WARREN G</v>
      </c>
      <c r="K32">
        <f t="shared" si="1"/>
        <v>1122217</v>
      </c>
      <c r="L32">
        <f t="shared" si="2"/>
        <v>685565</v>
      </c>
      <c r="M32" t="s">
        <v>3751</v>
      </c>
      <c r="N32">
        <f t="shared" si="3"/>
        <v>100</v>
      </c>
      <c r="O32">
        <f t="shared" si="4"/>
        <v>248913</v>
      </c>
      <c r="P32">
        <f t="shared" si="5"/>
        <v>0.22180469552680096</v>
      </c>
      <c r="Q32" t="s">
        <v>3650</v>
      </c>
      <c r="R32">
        <v>100</v>
      </c>
      <c r="S32">
        <v>685565</v>
      </c>
      <c r="T32" t="s">
        <v>2514</v>
      </c>
      <c r="U32">
        <v>200</v>
      </c>
      <c r="V32">
        <v>436652</v>
      </c>
    </row>
    <row r="33" spans="1:25">
      <c r="A33" t="s">
        <v>2523</v>
      </c>
      <c r="B33" s="3">
        <v>85</v>
      </c>
      <c r="C33">
        <v>1956</v>
      </c>
      <c r="D33">
        <v>11</v>
      </c>
      <c r="E33" t="s">
        <v>4284</v>
      </c>
      <c r="F33">
        <v>6</v>
      </c>
      <c r="G33">
        <v>2</v>
      </c>
      <c r="H33">
        <v>3</v>
      </c>
      <c r="I33" t="s">
        <v>4311</v>
      </c>
      <c r="J33" t="str">
        <f t="shared" si="0"/>
        <v>WILEY, ALEXANDER</v>
      </c>
      <c r="K33">
        <f t="shared" si="1"/>
        <v>1523121</v>
      </c>
      <c r="L33">
        <f t="shared" si="2"/>
        <v>892473</v>
      </c>
      <c r="M33" t="s">
        <v>3752</v>
      </c>
      <c r="N33">
        <f t="shared" si="3"/>
        <v>200</v>
      </c>
      <c r="O33">
        <f t="shared" si="4"/>
        <v>-264570</v>
      </c>
      <c r="P33">
        <f t="shared" si="5"/>
        <v>-0.17370254891108455</v>
      </c>
      <c r="Q33" t="s">
        <v>2483</v>
      </c>
      <c r="R33">
        <v>100</v>
      </c>
      <c r="S33">
        <v>627903</v>
      </c>
      <c r="T33" t="s">
        <v>3053</v>
      </c>
      <c r="U33">
        <v>200</v>
      </c>
      <c r="V33">
        <v>892473</v>
      </c>
      <c r="W33" t="s">
        <v>2484</v>
      </c>
      <c r="X33">
        <v>505</v>
      </c>
      <c r="Y33">
        <v>2745</v>
      </c>
    </row>
  </sheetData>
  <sheetCalcPr fullCalcOnLoad="1"/>
  <sortState ref="A2:AZ33">
    <sortCondition ref="E2:E33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34"/>
  <sheetViews>
    <sheetView workbookViewId="0">
      <selection activeCell="E1" sqref="E1:E1048576"/>
    </sheetView>
  </sheetViews>
  <sheetFormatPr baseColWidth="10" defaultRowHeight="13"/>
  <sheetData>
    <row r="1" spans="1:52">
      <c r="A1" t="s">
        <v>4492</v>
      </c>
      <c r="B1" s="2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4500</v>
      </c>
      <c r="N1" t="s">
        <v>3872</v>
      </c>
      <c r="O1" t="s">
        <v>4470</v>
      </c>
      <c r="P1" t="s">
        <v>4471</v>
      </c>
      <c r="Q1" t="s">
        <v>4472</v>
      </c>
      <c r="R1" t="s">
        <v>4473</v>
      </c>
      <c r="S1" t="s">
        <v>4474</v>
      </c>
      <c r="T1" t="s">
        <v>4475</v>
      </c>
      <c r="U1" t="s">
        <v>4476</v>
      </c>
      <c r="V1" t="s">
        <v>4477</v>
      </c>
      <c r="W1" t="s">
        <v>4504</v>
      </c>
      <c r="X1" t="s">
        <v>4505</v>
      </c>
      <c r="Y1" t="s">
        <v>4506</v>
      </c>
      <c r="Z1" t="s">
        <v>4507</v>
      </c>
      <c r="AA1" t="s">
        <v>4508</v>
      </c>
      <c r="AB1" t="s">
        <v>4509</v>
      </c>
      <c r="AC1" t="s">
        <v>4510</v>
      </c>
      <c r="AD1" t="s">
        <v>4511</v>
      </c>
      <c r="AE1" t="s">
        <v>4512</v>
      </c>
      <c r="AF1" t="s">
        <v>4410</v>
      </c>
      <c r="AG1" t="s">
        <v>4411</v>
      </c>
      <c r="AH1" t="s">
        <v>4412</v>
      </c>
      <c r="AI1" t="s">
        <v>4413</v>
      </c>
      <c r="AJ1" t="s">
        <v>4414</v>
      </c>
      <c r="AK1" t="s">
        <v>4415</v>
      </c>
      <c r="AL1" t="s">
        <v>4416</v>
      </c>
      <c r="AM1" t="s">
        <v>4417</v>
      </c>
      <c r="AN1" t="s">
        <v>4418</v>
      </c>
      <c r="AO1" t="s">
        <v>4444</v>
      </c>
      <c r="AP1" t="s">
        <v>4445</v>
      </c>
      <c r="AQ1" t="s">
        <v>4446</v>
      </c>
      <c r="AR1" t="s">
        <v>4447</v>
      </c>
      <c r="AS1" t="s">
        <v>4448</v>
      </c>
      <c r="AT1" t="s">
        <v>4449</v>
      </c>
      <c r="AU1" t="s">
        <v>4450</v>
      </c>
      <c r="AV1" t="s">
        <v>4451</v>
      </c>
      <c r="AW1" t="s">
        <v>4465</v>
      </c>
      <c r="AX1" t="s">
        <v>4466</v>
      </c>
      <c r="AY1" t="s">
        <v>4467</v>
      </c>
      <c r="AZ1" t="s">
        <v>4468</v>
      </c>
    </row>
    <row r="2" spans="1:52">
      <c r="A2" t="s">
        <v>2683</v>
      </c>
      <c r="B2" s="3">
        <v>86</v>
      </c>
      <c r="C2">
        <v>1958</v>
      </c>
      <c r="D2">
        <v>11</v>
      </c>
      <c r="E2" t="s">
        <v>4153</v>
      </c>
      <c r="F2">
        <v>4</v>
      </c>
      <c r="G2">
        <v>2</v>
      </c>
      <c r="H2">
        <v>1</v>
      </c>
      <c r="I2" t="s">
        <v>4311</v>
      </c>
      <c r="J2" t="str">
        <f>IF(S2&gt;V2,Q2,IF(V2&gt;Y2,T2, W2))</f>
        <v>GOLDWATER, BARRY</v>
      </c>
      <c r="K2">
        <f>(S2+V2+Y2+AB2+AE2+AH2+AK2+AN2+AQ2+AT2+AW2)</f>
        <v>293623</v>
      </c>
      <c r="L2">
        <f>IF(S2&gt;V2, S2, IF(V2&gt;Y2, V2, Y2))</f>
        <v>164593</v>
      </c>
      <c r="M2" t="s">
        <v>3752</v>
      </c>
      <c r="N2">
        <f>IF(S2&gt;V2, R2, IF(V2&gt;Y2, U2, X2))</f>
        <v>200</v>
      </c>
      <c r="O2">
        <f t="shared" ref="O2:O34" si="0">S2-V2</f>
        <v>-35563</v>
      </c>
      <c r="P2">
        <f t="shared" ref="P2:P34" si="1">O2/K2</f>
        <v>-0.12111789607762334</v>
      </c>
      <c r="Q2" t="s">
        <v>2853</v>
      </c>
      <c r="R2">
        <v>100</v>
      </c>
      <c r="S2">
        <v>129030</v>
      </c>
      <c r="T2" t="s">
        <v>4154</v>
      </c>
      <c r="U2">
        <v>200</v>
      </c>
      <c r="V2">
        <v>164593</v>
      </c>
    </row>
    <row r="3" spans="1:52">
      <c r="A3" t="s">
        <v>2466</v>
      </c>
      <c r="B3" s="3">
        <v>86</v>
      </c>
      <c r="C3">
        <v>1958</v>
      </c>
      <c r="D3">
        <v>11</v>
      </c>
      <c r="E3" t="s">
        <v>4291</v>
      </c>
      <c r="F3">
        <v>4</v>
      </c>
      <c r="G3">
        <v>2</v>
      </c>
      <c r="H3">
        <v>1</v>
      </c>
      <c r="I3" t="s">
        <v>4311</v>
      </c>
      <c r="J3" t="str">
        <f>IF(S3&gt;V3,Q3,IF(V3&gt;Y3,T3, W3))</f>
        <v>ENGLE, CLAIR</v>
      </c>
      <c r="K3">
        <f>(S3+V3+Y3+AB3+AE3+AH3+AK3+AN3+AQ3+AT3+AW3)</f>
        <v>5135221</v>
      </c>
      <c r="L3">
        <f>IF(S3&gt;V3, S3, IF(V3&gt;Y3, V3, Y3))</f>
        <v>2927693</v>
      </c>
      <c r="M3" t="s">
        <v>3751</v>
      </c>
      <c r="N3">
        <f>IF(S3&gt;V3, R3, IF(V3&gt;Y3, U3, X3))</f>
        <v>100</v>
      </c>
      <c r="O3">
        <f t="shared" si="0"/>
        <v>723356</v>
      </c>
      <c r="P3">
        <f t="shared" si="1"/>
        <v>0.1408617078018648</v>
      </c>
      <c r="Q3" t="s">
        <v>2652</v>
      </c>
      <c r="R3">
        <v>100</v>
      </c>
      <c r="S3">
        <v>2927693</v>
      </c>
      <c r="T3" t="s">
        <v>2653</v>
      </c>
      <c r="U3">
        <v>200</v>
      </c>
      <c r="V3">
        <v>2204337</v>
      </c>
      <c r="W3" t="s">
        <v>2654</v>
      </c>
      <c r="X3">
        <v>9001</v>
      </c>
      <c r="Y3">
        <v>892</v>
      </c>
      <c r="Z3" t="s">
        <v>2655</v>
      </c>
      <c r="AA3">
        <v>9002</v>
      </c>
      <c r="AB3">
        <v>281</v>
      </c>
      <c r="AD3">
        <v>9999</v>
      </c>
      <c r="AE3">
        <v>2018</v>
      </c>
    </row>
    <row r="4" spans="1:52">
      <c r="A4" t="s">
        <v>2659</v>
      </c>
      <c r="B4" s="3">
        <v>86</v>
      </c>
      <c r="C4">
        <v>1958</v>
      </c>
      <c r="D4">
        <v>11</v>
      </c>
      <c r="E4" t="s">
        <v>4310</v>
      </c>
      <c r="F4">
        <v>4</v>
      </c>
      <c r="G4">
        <v>2</v>
      </c>
      <c r="H4">
        <v>1</v>
      </c>
      <c r="I4" t="s">
        <v>4311</v>
      </c>
      <c r="J4" t="str">
        <f>IF(S4&gt;V4,Q4,IF(V4&gt;Y4,T4, W4))</f>
        <v>DODD, THOMAS J</v>
      </c>
      <c r="K4">
        <f>(S4+V4+Y4+AB4+AE4+AH4+AK4+AN4+AQ4+AT4+AW4)</f>
        <v>965463</v>
      </c>
      <c r="L4">
        <f>IF(S4&gt;V4, S4, IF(V4&gt;Y4, V4, Y4))</f>
        <v>554841</v>
      </c>
      <c r="M4" t="s">
        <v>3751</v>
      </c>
      <c r="N4">
        <f>IF(S4&gt;V4, R4, IF(V4&gt;Y4, U4, X4))</f>
        <v>100</v>
      </c>
      <c r="O4">
        <f t="shared" si="0"/>
        <v>144219</v>
      </c>
      <c r="P4">
        <f t="shared" si="1"/>
        <v>0.14937807041802742</v>
      </c>
      <c r="Q4" t="s">
        <v>3423</v>
      </c>
      <c r="R4">
        <v>100</v>
      </c>
      <c r="S4">
        <v>554841</v>
      </c>
      <c r="T4" t="s">
        <v>2599</v>
      </c>
      <c r="U4">
        <v>200</v>
      </c>
      <c r="V4">
        <v>410622</v>
      </c>
    </row>
    <row r="5" spans="1:52">
      <c r="A5" t="s">
        <v>2664</v>
      </c>
      <c r="B5" s="3">
        <v>86</v>
      </c>
      <c r="C5">
        <v>1958</v>
      </c>
      <c r="D5">
        <v>11</v>
      </c>
      <c r="E5" t="s">
        <v>4227</v>
      </c>
      <c r="F5">
        <v>4</v>
      </c>
      <c r="G5">
        <v>2</v>
      </c>
      <c r="H5">
        <v>1</v>
      </c>
      <c r="I5" t="s">
        <v>4311</v>
      </c>
      <c r="J5" t="str">
        <f>IF(S5&gt;V5,Q5,IF(V5&gt;Y5,T5, W5))</f>
        <v>WILLIAMS, JOHN J</v>
      </c>
      <c r="K5">
        <f>(S5+V5+Y5+AB5+AE5+AH5+AK5+AN5+AQ5+AT5+AW5)</f>
        <v>154432</v>
      </c>
      <c r="L5">
        <f>IF(S5&gt;V5, S5, IF(V5&gt;Y5, V5, Y5))</f>
        <v>82280</v>
      </c>
      <c r="M5" t="s">
        <v>3752</v>
      </c>
      <c r="N5">
        <f>IF(S5&gt;V5, R5, IF(V5&gt;Y5, U5, X5))</f>
        <v>200</v>
      </c>
      <c r="O5">
        <f t="shared" si="0"/>
        <v>-10128</v>
      </c>
      <c r="P5">
        <f t="shared" si="1"/>
        <v>-6.5582262743472855E-2</v>
      </c>
      <c r="Q5" t="s">
        <v>3154</v>
      </c>
      <c r="R5">
        <v>100</v>
      </c>
      <c r="S5">
        <v>72152</v>
      </c>
      <c r="T5" t="s">
        <v>2942</v>
      </c>
      <c r="U5">
        <v>200</v>
      </c>
      <c r="V5">
        <v>82280</v>
      </c>
    </row>
    <row r="6" spans="1:52">
      <c r="A6" t="s">
        <v>2677</v>
      </c>
      <c r="B6" s="3">
        <v>86</v>
      </c>
      <c r="C6">
        <v>1958</v>
      </c>
      <c r="D6">
        <v>11</v>
      </c>
      <c r="E6" t="s">
        <v>4381</v>
      </c>
      <c r="F6">
        <v>4</v>
      </c>
      <c r="G6">
        <v>2</v>
      </c>
      <c r="H6">
        <v>1</v>
      </c>
      <c r="I6" t="s">
        <v>4311</v>
      </c>
      <c r="J6" t="str">
        <f>IF(S6&gt;V6,Q6,IF(V6&gt;Y6,T6, W6))</f>
        <v>HOLLAND, SPESSARD L</v>
      </c>
      <c r="K6">
        <f>(S6+V6+Y6+AB6+AE6+AH6+AK6+AN6+AQ6+AT6+AW6)</f>
        <v>542069</v>
      </c>
      <c r="L6">
        <f>IF(S6&gt;V6, S6, IF(V6&gt;Y6, V6, Y6))</f>
        <v>386113</v>
      </c>
      <c r="M6" t="s">
        <v>3751</v>
      </c>
      <c r="N6">
        <f>IF(S6&gt;V6, R6, IF(V6&gt;Y6, U6, X6))</f>
        <v>100</v>
      </c>
      <c r="O6">
        <f t="shared" si="0"/>
        <v>230157</v>
      </c>
      <c r="P6">
        <f t="shared" si="1"/>
        <v>0.42458985848665021</v>
      </c>
      <c r="Q6" t="s">
        <v>2794</v>
      </c>
      <c r="R6">
        <v>100</v>
      </c>
      <c r="S6">
        <v>386113</v>
      </c>
      <c r="T6" t="s">
        <v>2845</v>
      </c>
      <c r="U6">
        <v>200</v>
      </c>
      <c r="V6">
        <v>155956</v>
      </c>
    </row>
    <row r="7" spans="1:52">
      <c r="A7" t="s">
        <v>40</v>
      </c>
      <c r="B7" s="3">
        <v>86</v>
      </c>
      <c r="C7">
        <v>1958</v>
      </c>
      <c r="D7">
        <v>11</v>
      </c>
      <c r="E7" t="s">
        <v>4307</v>
      </c>
      <c r="F7">
        <v>4</v>
      </c>
      <c r="G7">
        <v>2</v>
      </c>
      <c r="H7">
        <v>1</v>
      </c>
      <c r="I7" t="s">
        <v>4311</v>
      </c>
      <c r="J7" t="s">
        <v>2809</v>
      </c>
      <c r="K7">
        <v>-9</v>
      </c>
      <c r="L7">
        <v>-9</v>
      </c>
      <c r="M7" t="s">
        <v>3752</v>
      </c>
      <c r="N7">
        <v>200</v>
      </c>
      <c r="O7">
        <f t="shared" si="0"/>
        <v>9</v>
      </c>
      <c r="P7">
        <f t="shared" si="1"/>
        <v>-1</v>
      </c>
      <c r="T7" t="s">
        <v>2809</v>
      </c>
      <c r="U7">
        <v>200</v>
      </c>
      <c r="V7">
        <v>-9</v>
      </c>
    </row>
    <row r="8" spans="1:52">
      <c r="A8" t="s">
        <v>2668</v>
      </c>
      <c r="B8" s="3">
        <v>86</v>
      </c>
      <c r="C8">
        <v>1958</v>
      </c>
      <c r="D8">
        <v>11</v>
      </c>
      <c r="E8" t="s">
        <v>4276</v>
      </c>
      <c r="F8">
        <v>4</v>
      </c>
      <c r="G8">
        <v>2</v>
      </c>
      <c r="H8">
        <v>1</v>
      </c>
      <c r="I8" t="s">
        <v>4311</v>
      </c>
      <c r="J8" t="str">
        <f t="shared" ref="J8:J34" si="2">IF(S8&gt;V8,Q8,IF(V8&gt;Y8,T8, W8))</f>
        <v>HARTKE, R VANCE</v>
      </c>
      <c r="K8">
        <f t="shared" ref="K8:K34" si="3">(S8+V8+Y8+AB8+AE8+AH8+AK8+AN8+AQ8+AT8+AW8)</f>
        <v>1724598</v>
      </c>
      <c r="L8">
        <f t="shared" ref="L8:L34" si="4">IF(S8&gt;V8, S8, IF(V8&gt;Y8, V8, Y8))</f>
        <v>973636</v>
      </c>
      <c r="M8" t="s">
        <v>3751</v>
      </c>
      <c r="N8">
        <f t="shared" ref="N8:N34" si="5">IF(S8&gt;V8, R8, IF(V8&gt;Y8, U8, X8))</f>
        <v>100</v>
      </c>
      <c r="O8">
        <f t="shared" si="0"/>
        <v>242001</v>
      </c>
      <c r="P8">
        <f t="shared" si="1"/>
        <v>0.14032313617434325</v>
      </c>
      <c r="Q8" t="s">
        <v>3633</v>
      </c>
      <c r="R8">
        <v>100</v>
      </c>
      <c r="S8">
        <v>973636</v>
      </c>
      <c r="T8" t="s">
        <v>2829</v>
      </c>
      <c r="U8">
        <v>200</v>
      </c>
      <c r="V8">
        <v>731635</v>
      </c>
      <c r="W8" t="s">
        <v>2830</v>
      </c>
      <c r="X8">
        <v>361</v>
      </c>
      <c r="Y8">
        <v>19327</v>
      </c>
    </row>
    <row r="9" spans="1:52">
      <c r="A9" t="s">
        <v>2661</v>
      </c>
      <c r="B9" s="3">
        <v>86</v>
      </c>
      <c r="C9">
        <v>1958</v>
      </c>
      <c r="D9">
        <v>11</v>
      </c>
      <c r="E9" t="s">
        <v>4127</v>
      </c>
      <c r="F9">
        <v>4</v>
      </c>
      <c r="G9">
        <v>2</v>
      </c>
      <c r="H9">
        <v>1</v>
      </c>
      <c r="I9" t="s">
        <v>4311</v>
      </c>
      <c r="J9" t="str">
        <f t="shared" si="2"/>
        <v>KENNEDY, JOHN F</v>
      </c>
      <c r="K9">
        <f t="shared" si="3"/>
        <v>1862041</v>
      </c>
      <c r="L9">
        <f t="shared" si="4"/>
        <v>1362926</v>
      </c>
      <c r="M9" t="s">
        <v>3751</v>
      </c>
      <c r="N9">
        <f t="shared" si="5"/>
        <v>100</v>
      </c>
      <c r="O9">
        <f t="shared" si="0"/>
        <v>874608</v>
      </c>
      <c r="P9">
        <f t="shared" si="1"/>
        <v>0.46970394314625724</v>
      </c>
      <c r="Q9" t="s">
        <v>2601</v>
      </c>
      <c r="R9">
        <v>100</v>
      </c>
      <c r="S9">
        <v>1362926</v>
      </c>
      <c r="T9" t="s">
        <v>2602</v>
      </c>
      <c r="U9">
        <v>200</v>
      </c>
      <c r="V9">
        <v>488318</v>
      </c>
      <c r="W9" t="s">
        <v>3428</v>
      </c>
      <c r="X9">
        <v>505</v>
      </c>
      <c r="Y9">
        <v>5457</v>
      </c>
      <c r="Z9" t="s">
        <v>3429</v>
      </c>
      <c r="AA9">
        <v>361</v>
      </c>
      <c r="AB9">
        <v>5335</v>
      </c>
      <c r="AD9">
        <v>9999</v>
      </c>
      <c r="AE9">
        <v>5</v>
      </c>
    </row>
    <row r="10" spans="1:52">
      <c r="A10" t="s">
        <v>2680</v>
      </c>
      <c r="B10" s="3">
        <v>86</v>
      </c>
      <c r="C10">
        <v>1958</v>
      </c>
      <c r="D10">
        <v>11</v>
      </c>
      <c r="E10" t="s">
        <v>4190</v>
      </c>
      <c r="F10">
        <v>4</v>
      </c>
      <c r="G10">
        <v>2</v>
      </c>
      <c r="H10">
        <v>1</v>
      </c>
      <c r="I10" t="s">
        <v>4311</v>
      </c>
      <c r="J10" t="str">
        <f t="shared" si="2"/>
        <v>BEALL, J GLENN</v>
      </c>
      <c r="K10">
        <f t="shared" si="3"/>
        <v>749291</v>
      </c>
      <c r="L10">
        <f t="shared" si="4"/>
        <v>382021</v>
      </c>
      <c r="M10" t="s">
        <v>3752</v>
      </c>
      <c r="N10">
        <f t="shared" si="5"/>
        <v>200</v>
      </c>
      <c r="O10">
        <f t="shared" si="0"/>
        <v>-14751</v>
      </c>
      <c r="P10">
        <f t="shared" si="1"/>
        <v>-1.9686610409040014E-2</v>
      </c>
      <c r="Q10" t="s">
        <v>2847</v>
      </c>
      <c r="R10">
        <v>100</v>
      </c>
      <c r="S10">
        <v>367270</v>
      </c>
      <c r="T10" t="s">
        <v>2798</v>
      </c>
      <c r="U10">
        <v>200</v>
      </c>
      <c r="V10">
        <v>382021</v>
      </c>
    </row>
    <row r="11" spans="1:52">
      <c r="A11" t="s">
        <v>2660</v>
      </c>
      <c r="B11" s="3">
        <v>86</v>
      </c>
      <c r="C11">
        <v>1958</v>
      </c>
      <c r="D11">
        <v>11</v>
      </c>
      <c r="E11" t="s">
        <v>4338</v>
      </c>
      <c r="F11">
        <v>4</v>
      </c>
      <c r="G11">
        <v>2</v>
      </c>
      <c r="H11">
        <v>1</v>
      </c>
      <c r="I11" t="s">
        <v>4311</v>
      </c>
      <c r="J11" t="str">
        <f t="shared" si="2"/>
        <v>MUSKIE, EDMUND S</v>
      </c>
      <c r="K11">
        <f t="shared" si="3"/>
        <v>284364</v>
      </c>
      <c r="L11">
        <f t="shared" si="4"/>
        <v>172842</v>
      </c>
      <c r="M11" t="s">
        <v>3751</v>
      </c>
      <c r="N11">
        <f t="shared" si="5"/>
        <v>100</v>
      </c>
      <c r="O11">
        <f t="shared" si="0"/>
        <v>61320</v>
      </c>
      <c r="P11">
        <f t="shared" si="1"/>
        <v>0.21563911043592016</v>
      </c>
      <c r="Q11" t="s">
        <v>3425</v>
      </c>
      <c r="R11">
        <v>100</v>
      </c>
      <c r="S11">
        <v>172842</v>
      </c>
      <c r="T11" t="s">
        <v>2600</v>
      </c>
      <c r="U11">
        <v>200</v>
      </c>
      <c r="V11">
        <v>111522</v>
      </c>
    </row>
    <row r="12" spans="1:52">
      <c r="A12" t="s">
        <v>2669</v>
      </c>
      <c r="B12" s="3">
        <v>86</v>
      </c>
      <c r="C12">
        <v>1958</v>
      </c>
      <c r="D12">
        <v>11</v>
      </c>
      <c r="E12" t="s">
        <v>4142</v>
      </c>
      <c r="F12">
        <v>4</v>
      </c>
      <c r="G12">
        <v>2</v>
      </c>
      <c r="H12">
        <v>1</v>
      </c>
      <c r="I12" t="s">
        <v>4311</v>
      </c>
      <c r="J12" t="str">
        <f t="shared" si="2"/>
        <v>HART, PHILIP A</v>
      </c>
      <c r="K12">
        <f t="shared" si="3"/>
        <v>2271644</v>
      </c>
      <c r="L12">
        <f t="shared" si="4"/>
        <v>1216966</v>
      </c>
      <c r="M12" t="s">
        <v>3751</v>
      </c>
      <c r="N12">
        <f t="shared" si="5"/>
        <v>100</v>
      </c>
      <c r="O12">
        <f t="shared" si="0"/>
        <v>170003</v>
      </c>
      <c r="P12">
        <f t="shared" si="1"/>
        <v>7.4836990303058043E-2</v>
      </c>
      <c r="Q12" t="s">
        <v>3273</v>
      </c>
      <c r="R12">
        <v>100</v>
      </c>
      <c r="S12">
        <v>1216966</v>
      </c>
      <c r="T12" t="s">
        <v>2623</v>
      </c>
      <c r="U12">
        <v>200</v>
      </c>
      <c r="V12">
        <v>1046963</v>
      </c>
      <c r="W12" t="s">
        <v>3325</v>
      </c>
      <c r="X12">
        <v>505</v>
      </c>
      <c r="Y12">
        <v>3128</v>
      </c>
      <c r="Z12" t="s">
        <v>2963</v>
      </c>
      <c r="AA12">
        <v>646</v>
      </c>
      <c r="AB12">
        <v>1068</v>
      </c>
      <c r="AC12" t="s">
        <v>2624</v>
      </c>
      <c r="AD12">
        <v>361</v>
      </c>
      <c r="AE12">
        <v>3518</v>
      </c>
      <c r="AG12">
        <v>9999</v>
      </c>
      <c r="AH12">
        <v>1</v>
      </c>
    </row>
    <row r="13" spans="1:52">
      <c r="A13" t="s">
        <v>2672</v>
      </c>
      <c r="B13" s="3">
        <v>86</v>
      </c>
      <c r="C13">
        <v>1958</v>
      </c>
      <c r="D13">
        <v>11</v>
      </c>
      <c r="E13" t="s">
        <v>4093</v>
      </c>
      <c r="F13">
        <v>4</v>
      </c>
      <c r="G13">
        <v>2</v>
      </c>
      <c r="H13">
        <v>1</v>
      </c>
      <c r="I13" t="s">
        <v>4311</v>
      </c>
      <c r="J13" t="str">
        <f t="shared" si="2"/>
        <v>MCCARTHY, EUGENE J</v>
      </c>
      <c r="K13">
        <f t="shared" si="3"/>
        <v>1150883</v>
      </c>
      <c r="L13">
        <f t="shared" si="4"/>
        <v>608847</v>
      </c>
      <c r="M13" t="s">
        <v>3753</v>
      </c>
      <c r="N13">
        <f t="shared" si="5"/>
        <v>809</v>
      </c>
      <c r="O13">
        <f t="shared" si="0"/>
        <v>72218</v>
      </c>
      <c r="P13">
        <f t="shared" si="1"/>
        <v>6.2750079721396526E-2</v>
      </c>
      <c r="Q13" t="s">
        <v>2970</v>
      </c>
      <c r="R13">
        <v>809</v>
      </c>
      <c r="S13">
        <v>608847</v>
      </c>
      <c r="T13" t="s">
        <v>2628</v>
      </c>
      <c r="U13">
        <v>200</v>
      </c>
      <c r="V13">
        <v>536629</v>
      </c>
      <c r="W13" t="s">
        <v>2629</v>
      </c>
      <c r="X13">
        <v>646</v>
      </c>
      <c r="Y13">
        <v>5407</v>
      </c>
    </row>
    <row r="14" spans="1:52">
      <c r="A14" t="s">
        <v>2673</v>
      </c>
      <c r="B14" s="3">
        <v>86</v>
      </c>
      <c r="C14">
        <v>1958</v>
      </c>
      <c r="D14">
        <v>11</v>
      </c>
      <c r="E14" t="s">
        <v>4550</v>
      </c>
      <c r="F14">
        <v>4</v>
      </c>
      <c r="G14">
        <v>2</v>
      </c>
      <c r="H14">
        <v>1</v>
      </c>
      <c r="I14" t="s">
        <v>4311</v>
      </c>
      <c r="J14" t="str">
        <f t="shared" si="2"/>
        <v>SYMINGTON, STUART</v>
      </c>
      <c r="K14">
        <f t="shared" si="3"/>
        <v>1173930</v>
      </c>
      <c r="L14">
        <f t="shared" si="4"/>
        <v>780083</v>
      </c>
      <c r="M14" t="s">
        <v>3751</v>
      </c>
      <c r="N14">
        <f t="shared" si="5"/>
        <v>100</v>
      </c>
      <c r="O14">
        <f t="shared" si="0"/>
        <v>386236</v>
      </c>
      <c r="P14">
        <f t="shared" si="1"/>
        <v>0.32901109946930396</v>
      </c>
      <c r="Q14" t="s">
        <v>3289</v>
      </c>
      <c r="R14">
        <v>100</v>
      </c>
      <c r="S14">
        <v>780083</v>
      </c>
      <c r="T14" t="s">
        <v>2630</v>
      </c>
      <c r="U14">
        <v>200</v>
      </c>
      <c r="V14">
        <v>393847</v>
      </c>
    </row>
    <row r="15" spans="1:52">
      <c r="A15" t="s">
        <v>2678</v>
      </c>
      <c r="B15" s="3">
        <v>86</v>
      </c>
      <c r="C15">
        <v>1958</v>
      </c>
      <c r="D15">
        <v>11</v>
      </c>
      <c r="E15" t="s">
        <v>3962</v>
      </c>
      <c r="F15">
        <v>4</v>
      </c>
      <c r="G15">
        <v>2</v>
      </c>
      <c r="H15">
        <v>1</v>
      </c>
      <c r="I15" t="s">
        <v>4311</v>
      </c>
      <c r="J15" t="str">
        <f t="shared" si="2"/>
        <v>STENNIS, JOHN C</v>
      </c>
      <c r="K15">
        <f t="shared" si="3"/>
        <v>61039</v>
      </c>
      <c r="L15">
        <f t="shared" si="4"/>
        <v>61039</v>
      </c>
      <c r="M15" t="s">
        <v>3751</v>
      </c>
      <c r="N15">
        <f t="shared" si="5"/>
        <v>100</v>
      </c>
      <c r="O15">
        <f t="shared" si="0"/>
        <v>61039</v>
      </c>
      <c r="P15">
        <f t="shared" si="1"/>
        <v>1</v>
      </c>
      <c r="Q15" t="s">
        <v>3088</v>
      </c>
      <c r="R15">
        <v>100</v>
      </c>
      <c r="S15">
        <v>61039</v>
      </c>
    </row>
    <row r="16" spans="1:52">
      <c r="A16" t="s">
        <v>2684</v>
      </c>
      <c r="B16" s="3">
        <v>86</v>
      </c>
      <c r="C16">
        <v>1958</v>
      </c>
      <c r="D16">
        <v>11</v>
      </c>
      <c r="E16" t="s">
        <v>4197</v>
      </c>
      <c r="F16">
        <v>4</v>
      </c>
      <c r="G16">
        <v>2</v>
      </c>
      <c r="H16">
        <v>1</v>
      </c>
      <c r="I16" t="s">
        <v>4311</v>
      </c>
      <c r="J16" t="str">
        <f t="shared" si="2"/>
        <v>MANSFIELD, MIKE</v>
      </c>
      <c r="K16">
        <f t="shared" si="3"/>
        <v>229483</v>
      </c>
      <c r="L16">
        <f t="shared" si="4"/>
        <v>174910</v>
      </c>
      <c r="M16" t="s">
        <v>3751</v>
      </c>
      <c r="N16">
        <f t="shared" si="5"/>
        <v>100</v>
      </c>
      <c r="O16">
        <f t="shared" si="0"/>
        <v>120337</v>
      </c>
      <c r="P16">
        <f t="shared" si="1"/>
        <v>0.52438306976987403</v>
      </c>
      <c r="Q16" t="s">
        <v>3101</v>
      </c>
      <c r="R16">
        <v>100</v>
      </c>
      <c r="S16">
        <v>174910</v>
      </c>
      <c r="T16" t="s">
        <v>2854</v>
      </c>
      <c r="U16">
        <v>200</v>
      </c>
      <c r="V16">
        <v>54573</v>
      </c>
    </row>
    <row r="17" spans="1:40">
      <c r="A17" t="s">
        <v>2675</v>
      </c>
      <c r="B17" s="3">
        <v>86</v>
      </c>
      <c r="C17">
        <v>1958</v>
      </c>
      <c r="D17">
        <v>11</v>
      </c>
      <c r="E17" t="s">
        <v>4554</v>
      </c>
      <c r="F17">
        <v>4</v>
      </c>
      <c r="G17">
        <v>2</v>
      </c>
      <c r="H17">
        <v>1</v>
      </c>
      <c r="I17" t="s">
        <v>4311</v>
      </c>
      <c r="J17" t="str">
        <f t="shared" si="2"/>
        <v>LANGER, WILLIAM</v>
      </c>
      <c r="K17">
        <f t="shared" si="3"/>
        <v>204635</v>
      </c>
      <c r="L17">
        <f t="shared" si="4"/>
        <v>117070</v>
      </c>
      <c r="M17" t="s">
        <v>3752</v>
      </c>
      <c r="N17">
        <f t="shared" si="5"/>
        <v>200</v>
      </c>
      <c r="O17">
        <f t="shared" si="0"/>
        <v>-32178</v>
      </c>
      <c r="P17">
        <f t="shared" si="1"/>
        <v>-0.15724582793754735</v>
      </c>
      <c r="Q17" t="s">
        <v>2632</v>
      </c>
      <c r="R17">
        <v>100</v>
      </c>
      <c r="S17">
        <v>84892</v>
      </c>
      <c r="T17" t="s">
        <v>2631</v>
      </c>
      <c r="U17">
        <v>200</v>
      </c>
      <c r="V17">
        <v>117070</v>
      </c>
      <c r="W17" t="s">
        <v>2633</v>
      </c>
      <c r="X17">
        <v>328</v>
      </c>
      <c r="Y17">
        <v>1700</v>
      </c>
      <c r="Z17" t="s">
        <v>2634</v>
      </c>
      <c r="AA17">
        <v>328</v>
      </c>
      <c r="AB17">
        <v>973</v>
      </c>
    </row>
    <row r="18" spans="1:40">
      <c r="A18" t="s">
        <v>2674</v>
      </c>
      <c r="B18" s="3">
        <v>86</v>
      </c>
      <c r="C18">
        <v>1958</v>
      </c>
      <c r="D18">
        <v>11</v>
      </c>
      <c r="E18" t="s">
        <v>3953</v>
      </c>
      <c r="F18">
        <v>4</v>
      </c>
      <c r="G18">
        <v>2</v>
      </c>
      <c r="H18">
        <v>1</v>
      </c>
      <c r="I18" t="s">
        <v>4311</v>
      </c>
      <c r="J18" t="str">
        <f t="shared" si="2"/>
        <v>HRUSKA, ROMAN L</v>
      </c>
      <c r="K18">
        <f t="shared" si="3"/>
        <v>417379</v>
      </c>
      <c r="L18">
        <f t="shared" si="4"/>
        <v>232227</v>
      </c>
      <c r="M18" t="s">
        <v>3752</v>
      </c>
      <c r="N18">
        <f t="shared" si="5"/>
        <v>200</v>
      </c>
      <c r="O18">
        <f t="shared" si="0"/>
        <v>-47075</v>
      </c>
      <c r="P18">
        <f t="shared" si="1"/>
        <v>-0.11278717903871541</v>
      </c>
      <c r="Q18" t="s">
        <v>3294</v>
      </c>
      <c r="R18">
        <v>100</v>
      </c>
      <c r="S18">
        <v>185152</v>
      </c>
      <c r="T18" t="s">
        <v>3293</v>
      </c>
      <c r="U18">
        <v>200</v>
      </c>
      <c r="V18">
        <v>232227</v>
      </c>
    </row>
    <row r="19" spans="1:40">
      <c r="A19" t="s">
        <v>2665</v>
      </c>
      <c r="B19" s="3">
        <v>86</v>
      </c>
      <c r="C19">
        <v>1958</v>
      </c>
      <c r="D19">
        <v>11</v>
      </c>
      <c r="E19" t="s">
        <v>4132</v>
      </c>
      <c r="F19">
        <v>4</v>
      </c>
      <c r="G19">
        <v>2</v>
      </c>
      <c r="H19">
        <v>1</v>
      </c>
      <c r="I19" t="s">
        <v>4311</v>
      </c>
      <c r="J19" t="str">
        <f t="shared" si="2"/>
        <v>WILLIAMS, HARRISON A JR</v>
      </c>
      <c r="K19">
        <f t="shared" si="3"/>
        <v>1881329</v>
      </c>
      <c r="L19">
        <f t="shared" si="4"/>
        <v>966832</v>
      </c>
      <c r="M19" t="s">
        <v>3751</v>
      </c>
      <c r="N19">
        <f t="shared" si="5"/>
        <v>100</v>
      </c>
      <c r="O19">
        <f t="shared" si="0"/>
        <v>84545</v>
      </c>
      <c r="P19">
        <f t="shared" si="1"/>
        <v>4.4938976648954014E-2</v>
      </c>
      <c r="Q19" t="s">
        <v>3156</v>
      </c>
      <c r="R19">
        <v>100</v>
      </c>
      <c r="S19">
        <v>966832</v>
      </c>
      <c r="T19" t="s">
        <v>2819</v>
      </c>
      <c r="U19">
        <v>200</v>
      </c>
      <c r="V19">
        <v>882287</v>
      </c>
      <c r="W19" t="s">
        <v>2820</v>
      </c>
      <c r="X19">
        <v>1055</v>
      </c>
      <c r="Y19">
        <v>5481</v>
      </c>
      <c r="Z19" t="s">
        <v>2821</v>
      </c>
      <c r="AA19">
        <v>646</v>
      </c>
      <c r="AB19">
        <v>11695</v>
      </c>
      <c r="AC19" t="s">
        <v>2737</v>
      </c>
      <c r="AD19">
        <v>505</v>
      </c>
      <c r="AE19">
        <v>2935</v>
      </c>
      <c r="AF19" t="s">
        <v>2822</v>
      </c>
      <c r="AG19">
        <v>112</v>
      </c>
      <c r="AH19">
        <v>3062</v>
      </c>
      <c r="AI19" t="s">
        <v>2823</v>
      </c>
      <c r="AJ19">
        <v>1056</v>
      </c>
      <c r="AK19">
        <v>6013</v>
      </c>
      <c r="AL19" t="s">
        <v>2824</v>
      </c>
      <c r="AM19">
        <v>1046</v>
      </c>
      <c r="AN19">
        <v>3024</v>
      </c>
    </row>
    <row r="20" spans="1:40">
      <c r="A20" t="s">
        <v>2686</v>
      </c>
      <c r="B20" s="3">
        <v>86</v>
      </c>
      <c r="C20">
        <v>1958</v>
      </c>
      <c r="D20">
        <v>11</v>
      </c>
      <c r="E20" t="s">
        <v>4202</v>
      </c>
      <c r="F20">
        <v>4</v>
      </c>
      <c r="G20">
        <v>2</v>
      </c>
      <c r="H20">
        <v>1</v>
      </c>
      <c r="I20" t="s">
        <v>4311</v>
      </c>
      <c r="J20" t="str">
        <f t="shared" si="2"/>
        <v>CHAVEZ, DENNIS</v>
      </c>
      <c r="K20">
        <f t="shared" si="3"/>
        <v>203323</v>
      </c>
      <c r="L20">
        <f t="shared" si="4"/>
        <v>127496</v>
      </c>
      <c r="M20" t="s">
        <v>3751</v>
      </c>
      <c r="N20">
        <f t="shared" si="5"/>
        <v>100</v>
      </c>
      <c r="O20">
        <f t="shared" si="0"/>
        <v>51669</v>
      </c>
      <c r="P20">
        <f t="shared" si="1"/>
        <v>0.25412275050043526</v>
      </c>
      <c r="Q20" t="s">
        <v>2648</v>
      </c>
      <c r="R20">
        <v>100</v>
      </c>
      <c r="S20">
        <v>127496</v>
      </c>
      <c r="T20" t="s">
        <v>2647</v>
      </c>
      <c r="U20">
        <v>200</v>
      </c>
      <c r="V20">
        <v>75827</v>
      </c>
    </row>
    <row r="21" spans="1:40">
      <c r="A21" t="s">
        <v>2685</v>
      </c>
      <c r="B21" s="3">
        <v>86</v>
      </c>
      <c r="C21">
        <v>1958</v>
      </c>
      <c r="D21">
        <v>11</v>
      </c>
      <c r="E21" t="s">
        <v>4170</v>
      </c>
      <c r="F21">
        <v>4</v>
      </c>
      <c r="G21">
        <v>2</v>
      </c>
      <c r="H21">
        <v>1</v>
      </c>
      <c r="I21" t="s">
        <v>4311</v>
      </c>
      <c r="J21" t="str">
        <f t="shared" si="2"/>
        <v>CANNON, HOWARD W</v>
      </c>
      <c r="K21">
        <f t="shared" si="3"/>
        <v>84492</v>
      </c>
      <c r="L21">
        <f t="shared" si="4"/>
        <v>48732</v>
      </c>
      <c r="M21" t="s">
        <v>3751</v>
      </c>
      <c r="N21">
        <f t="shared" si="5"/>
        <v>100</v>
      </c>
      <c r="O21">
        <f t="shared" si="0"/>
        <v>12972</v>
      </c>
      <c r="P21">
        <f t="shared" si="1"/>
        <v>0.15352932822042323</v>
      </c>
      <c r="Q21" t="s">
        <v>3103</v>
      </c>
      <c r="R21">
        <v>100</v>
      </c>
      <c r="S21">
        <v>48732</v>
      </c>
      <c r="T21" t="s">
        <v>2646</v>
      </c>
      <c r="U21">
        <v>200</v>
      </c>
      <c r="V21">
        <v>35760</v>
      </c>
    </row>
    <row r="22" spans="1:40">
      <c r="A22" t="s">
        <v>2666</v>
      </c>
      <c r="B22" s="3">
        <v>86</v>
      </c>
      <c r="C22">
        <v>1958</v>
      </c>
      <c r="D22">
        <v>11</v>
      </c>
      <c r="E22" t="s">
        <v>4535</v>
      </c>
      <c r="F22">
        <v>4</v>
      </c>
      <c r="G22">
        <v>2</v>
      </c>
      <c r="H22">
        <v>1</v>
      </c>
      <c r="I22" t="s">
        <v>4311</v>
      </c>
      <c r="J22" t="str">
        <f t="shared" si="2"/>
        <v>KEATING, KENNETH B</v>
      </c>
      <c r="K22">
        <f t="shared" si="3"/>
        <v>5552892</v>
      </c>
      <c r="L22">
        <f t="shared" si="4"/>
        <v>2842942</v>
      </c>
      <c r="M22" t="s">
        <v>3752</v>
      </c>
      <c r="N22">
        <f t="shared" si="5"/>
        <v>200</v>
      </c>
      <c r="O22">
        <f t="shared" si="0"/>
        <v>-408043</v>
      </c>
      <c r="P22">
        <f t="shared" si="1"/>
        <v>-7.348297067546064E-2</v>
      </c>
      <c r="Q22" t="s">
        <v>2825</v>
      </c>
      <c r="R22">
        <v>100</v>
      </c>
      <c r="S22">
        <v>2434899</v>
      </c>
      <c r="T22" t="s">
        <v>3162</v>
      </c>
      <c r="U22">
        <v>200</v>
      </c>
      <c r="V22">
        <v>2842942</v>
      </c>
      <c r="W22" t="s">
        <v>2825</v>
      </c>
      <c r="X22">
        <v>402</v>
      </c>
      <c r="Y22">
        <v>275051</v>
      </c>
    </row>
    <row r="23" spans="1:40">
      <c r="A23" t="s">
        <v>2670</v>
      </c>
      <c r="B23" s="3">
        <v>86</v>
      </c>
      <c r="C23">
        <v>1958</v>
      </c>
      <c r="D23">
        <v>11</v>
      </c>
      <c r="E23" t="s">
        <v>4279</v>
      </c>
      <c r="F23">
        <v>4</v>
      </c>
      <c r="G23">
        <v>2</v>
      </c>
      <c r="H23">
        <v>1</v>
      </c>
      <c r="I23" t="s">
        <v>4311</v>
      </c>
      <c r="J23" t="str">
        <f t="shared" si="2"/>
        <v>YOUNG, STEPHEN M</v>
      </c>
      <c r="K23">
        <f t="shared" si="3"/>
        <v>3149410</v>
      </c>
      <c r="L23">
        <f t="shared" si="4"/>
        <v>1652211</v>
      </c>
      <c r="M23" t="s">
        <v>3751</v>
      </c>
      <c r="N23">
        <f t="shared" si="5"/>
        <v>100</v>
      </c>
      <c r="O23">
        <f t="shared" si="0"/>
        <v>155012</v>
      </c>
      <c r="P23">
        <f t="shared" si="1"/>
        <v>4.921937759770878E-2</v>
      </c>
      <c r="Q23" t="s">
        <v>2966</v>
      </c>
      <c r="R23">
        <v>100</v>
      </c>
      <c r="S23">
        <v>1652211</v>
      </c>
      <c r="T23" t="s">
        <v>2625</v>
      </c>
      <c r="U23">
        <v>200</v>
      </c>
      <c r="V23">
        <v>1497199</v>
      </c>
    </row>
    <row r="24" spans="1:40">
      <c r="A24" t="s">
        <v>2667</v>
      </c>
      <c r="B24" s="3">
        <v>86</v>
      </c>
      <c r="C24">
        <v>1958</v>
      </c>
      <c r="D24">
        <v>11</v>
      </c>
      <c r="E24" t="s">
        <v>4261</v>
      </c>
      <c r="F24">
        <v>4</v>
      </c>
      <c r="G24">
        <v>2</v>
      </c>
      <c r="H24">
        <v>1</v>
      </c>
      <c r="I24" t="s">
        <v>4311</v>
      </c>
      <c r="J24" t="str">
        <f t="shared" si="2"/>
        <v>SCOTT, HUGH</v>
      </c>
      <c r="K24">
        <f t="shared" si="3"/>
        <v>4037709</v>
      </c>
      <c r="L24">
        <f t="shared" si="4"/>
        <v>2042586</v>
      </c>
      <c r="M24" t="s">
        <v>3752</v>
      </c>
      <c r="N24">
        <f t="shared" si="5"/>
        <v>200</v>
      </c>
      <c r="O24">
        <f t="shared" si="0"/>
        <v>-112765</v>
      </c>
      <c r="P24">
        <f t="shared" si="1"/>
        <v>-2.7927966081755767E-2</v>
      </c>
      <c r="Q24" t="s">
        <v>2827</v>
      </c>
      <c r="R24">
        <v>100</v>
      </c>
      <c r="S24">
        <v>1929821</v>
      </c>
      <c r="T24" t="s">
        <v>3449</v>
      </c>
      <c r="U24">
        <v>200</v>
      </c>
      <c r="V24">
        <v>2042586</v>
      </c>
      <c r="W24" t="s">
        <v>2826</v>
      </c>
      <c r="X24">
        <v>637</v>
      </c>
      <c r="Y24">
        <v>49087</v>
      </c>
      <c r="Z24" t="s">
        <v>2958</v>
      </c>
      <c r="AA24">
        <v>505</v>
      </c>
      <c r="AB24">
        <v>10431</v>
      </c>
      <c r="AC24" t="s">
        <v>2828</v>
      </c>
      <c r="AD24">
        <v>631</v>
      </c>
      <c r="AE24">
        <v>5742</v>
      </c>
      <c r="AG24">
        <v>9999</v>
      </c>
      <c r="AH24">
        <v>42</v>
      </c>
    </row>
    <row r="25" spans="1:40">
      <c r="A25" t="s">
        <v>2662</v>
      </c>
      <c r="B25" s="3">
        <v>86</v>
      </c>
      <c r="C25">
        <v>1958</v>
      </c>
      <c r="D25">
        <v>11</v>
      </c>
      <c r="E25" t="s">
        <v>4217</v>
      </c>
      <c r="F25">
        <v>4</v>
      </c>
      <c r="G25">
        <v>2</v>
      </c>
      <c r="H25">
        <v>1</v>
      </c>
      <c r="I25" t="s">
        <v>4311</v>
      </c>
      <c r="J25" t="str">
        <f t="shared" si="2"/>
        <v>PASTORE, JOHN O</v>
      </c>
      <c r="K25">
        <f t="shared" si="3"/>
        <v>344519</v>
      </c>
      <c r="L25">
        <f t="shared" si="4"/>
        <v>222166</v>
      </c>
      <c r="M25" t="s">
        <v>3751</v>
      </c>
      <c r="N25">
        <f t="shared" si="5"/>
        <v>100</v>
      </c>
      <c r="O25">
        <f t="shared" si="0"/>
        <v>99813</v>
      </c>
      <c r="P25">
        <f t="shared" si="1"/>
        <v>0.28971696771440764</v>
      </c>
      <c r="Q25" t="s">
        <v>3430</v>
      </c>
      <c r="R25">
        <v>100</v>
      </c>
      <c r="S25">
        <v>222166</v>
      </c>
      <c r="T25" t="s">
        <v>2603</v>
      </c>
      <c r="U25">
        <v>200</v>
      </c>
      <c r="V25">
        <v>122353</v>
      </c>
    </row>
    <row r="26" spans="1:40">
      <c r="A26" t="s">
        <v>2681</v>
      </c>
      <c r="B26" s="3">
        <v>86</v>
      </c>
      <c r="C26">
        <v>1958</v>
      </c>
      <c r="D26">
        <v>11</v>
      </c>
      <c r="E26" t="s">
        <v>4180</v>
      </c>
      <c r="F26">
        <v>4</v>
      </c>
      <c r="G26">
        <v>2</v>
      </c>
      <c r="H26">
        <v>1</v>
      </c>
      <c r="I26" t="s">
        <v>4311</v>
      </c>
      <c r="J26" t="str">
        <f t="shared" si="2"/>
        <v>GORE, ALBERT</v>
      </c>
      <c r="K26">
        <f t="shared" si="3"/>
        <v>401666</v>
      </c>
      <c r="L26">
        <f t="shared" si="4"/>
        <v>317324</v>
      </c>
      <c r="M26" t="s">
        <v>3751</v>
      </c>
      <c r="N26">
        <f t="shared" si="5"/>
        <v>100</v>
      </c>
      <c r="O26">
        <f t="shared" si="0"/>
        <v>240953</v>
      </c>
      <c r="P26">
        <f t="shared" si="1"/>
        <v>0.59988398320993064</v>
      </c>
      <c r="Q26" t="s">
        <v>3095</v>
      </c>
      <c r="R26">
        <v>100</v>
      </c>
      <c r="S26">
        <v>317324</v>
      </c>
      <c r="T26" t="s">
        <v>2848</v>
      </c>
      <c r="U26">
        <v>200</v>
      </c>
      <c r="V26">
        <v>76371</v>
      </c>
      <c r="W26" t="s">
        <v>2849</v>
      </c>
      <c r="X26">
        <v>1122</v>
      </c>
      <c r="Y26">
        <v>2646</v>
      </c>
      <c r="Z26" t="s">
        <v>2850</v>
      </c>
      <c r="AA26">
        <v>1062</v>
      </c>
      <c r="AB26">
        <v>5324</v>
      </c>
      <c r="AC26" t="s">
        <v>2851</v>
      </c>
      <c r="AD26">
        <v>9001</v>
      </c>
      <c r="AE26">
        <v>1</v>
      </c>
    </row>
    <row r="27" spans="1:40">
      <c r="A27" t="s">
        <v>2679</v>
      </c>
      <c r="B27" s="3">
        <v>86</v>
      </c>
      <c r="C27">
        <v>1958</v>
      </c>
      <c r="D27">
        <v>11</v>
      </c>
      <c r="E27" t="s">
        <v>3867</v>
      </c>
      <c r="F27">
        <v>4</v>
      </c>
      <c r="G27">
        <v>2</v>
      </c>
      <c r="H27">
        <v>1</v>
      </c>
      <c r="I27" t="s">
        <v>4311</v>
      </c>
      <c r="J27" t="str">
        <f t="shared" si="2"/>
        <v>YARBOROUGH, RALPH</v>
      </c>
      <c r="K27">
        <f t="shared" si="3"/>
        <v>787128</v>
      </c>
      <c r="L27">
        <f t="shared" si="4"/>
        <v>587030</v>
      </c>
      <c r="M27" t="s">
        <v>3751</v>
      </c>
      <c r="N27">
        <f t="shared" si="5"/>
        <v>100</v>
      </c>
      <c r="O27">
        <f t="shared" si="0"/>
        <v>401104</v>
      </c>
      <c r="P27">
        <f t="shared" si="1"/>
        <v>0.50957912817229223</v>
      </c>
      <c r="Q27" t="s">
        <v>2796</v>
      </c>
      <c r="R27">
        <v>100</v>
      </c>
      <c r="S27">
        <v>587030</v>
      </c>
      <c r="T27" t="s">
        <v>2846</v>
      </c>
      <c r="U27">
        <v>200</v>
      </c>
      <c r="V27">
        <v>185926</v>
      </c>
      <c r="X27">
        <v>1299</v>
      </c>
      <c r="Y27">
        <v>14172</v>
      </c>
    </row>
    <row r="28" spans="1:40">
      <c r="A28" t="s">
        <v>2687</v>
      </c>
      <c r="B28" s="3">
        <v>86</v>
      </c>
      <c r="C28">
        <v>1958</v>
      </c>
      <c r="D28">
        <v>11</v>
      </c>
      <c r="E28" t="s">
        <v>4174</v>
      </c>
      <c r="F28">
        <v>4</v>
      </c>
      <c r="G28">
        <v>2</v>
      </c>
      <c r="H28">
        <v>1</v>
      </c>
      <c r="I28" t="s">
        <v>4311</v>
      </c>
      <c r="J28" t="str">
        <f t="shared" si="2"/>
        <v>MOSS, FRANK E</v>
      </c>
      <c r="K28">
        <f t="shared" si="3"/>
        <v>291311</v>
      </c>
      <c r="L28">
        <f t="shared" si="4"/>
        <v>112827</v>
      </c>
      <c r="M28" t="s">
        <v>3751</v>
      </c>
      <c r="N28">
        <f t="shared" si="5"/>
        <v>100</v>
      </c>
      <c r="O28">
        <f t="shared" si="0"/>
        <v>11356</v>
      </c>
      <c r="P28">
        <f t="shared" si="1"/>
        <v>3.8982393387136084E-2</v>
      </c>
      <c r="Q28" t="s">
        <v>3109</v>
      </c>
      <c r="R28">
        <v>100</v>
      </c>
      <c r="S28">
        <v>112827</v>
      </c>
      <c r="T28" t="s">
        <v>2649</v>
      </c>
      <c r="U28">
        <v>200</v>
      </c>
      <c r="V28">
        <v>101471</v>
      </c>
      <c r="W28" t="s">
        <v>2650</v>
      </c>
      <c r="X28">
        <v>328</v>
      </c>
      <c r="Y28">
        <v>77013</v>
      </c>
    </row>
    <row r="29" spans="1:40">
      <c r="A29" t="s">
        <v>2676</v>
      </c>
      <c r="B29" s="3">
        <v>86</v>
      </c>
      <c r="C29">
        <v>1958</v>
      </c>
      <c r="D29">
        <v>11</v>
      </c>
      <c r="E29" t="s">
        <v>4037</v>
      </c>
      <c r="F29">
        <v>4</v>
      </c>
      <c r="G29">
        <v>2</v>
      </c>
      <c r="H29">
        <v>1</v>
      </c>
      <c r="I29" t="s">
        <v>4311</v>
      </c>
      <c r="J29" t="str">
        <f t="shared" si="2"/>
        <v>BYRD, HARRY F</v>
      </c>
      <c r="K29">
        <f t="shared" si="3"/>
        <v>457640</v>
      </c>
      <c r="L29">
        <f t="shared" si="4"/>
        <v>317221</v>
      </c>
      <c r="M29" t="s">
        <v>3751</v>
      </c>
      <c r="N29">
        <f t="shared" si="5"/>
        <v>100</v>
      </c>
      <c r="O29">
        <f t="shared" si="0"/>
        <v>317221</v>
      </c>
      <c r="P29">
        <f t="shared" si="1"/>
        <v>0.69316711825889343</v>
      </c>
      <c r="Q29" t="s">
        <v>2976</v>
      </c>
      <c r="R29">
        <v>100</v>
      </c>
      <c r="S29">
        <v>317221</v>
      </c>
      <c r="W29" t="s">
        <v>2761</v>
      </c>
      <c r="X29">
        <v>511</v>
      </c>
      <c r="Y29">
        <v>20154</v>
      </c>
      <c r="Z29" t="s">
        <v>2844</v>
      </c>
      <c r="AA29">
        <v>328</v>
      </c>
      <c r="AB29">
        <v>120224</v>
      </c>
      <c r="AD29">
        <v>9999</v>
      </c>
      <c r="AE29">
        <v>41</v>
      </c>
    </row>
    <row r="30" spans="1:40">
      <c r="A30" t="s">
        <v>2663</v>
      </c>
      <c r="B30" s="3">
        <v>86</v>
      </c>
      <c r="C30">
        <v>1958</v>
      </c>
      <c r="D30">
        <v>11</v>
      </c>
      <c r="E30" t="s">
        <v>4320</v>
      </c>
      <c r="F30">
        <v>4</v>
      </c>
      <c r="G30">
        <v>2</v>
      </c>
      <c r="H30">
        <v>1</v>
      </c>
      <c r="I30" t="s">
        <v>4311</v>
      </c>
      <c r="J30" t="str">
        <f t="shared" si="2"/>
        <v>PROUTY, WINSTON L</v>
      </c>
      <c r="K30">
        <f t="shared" si="3"/>
        <v>124442</v>
      </c>
      <c r="L30">
        <f t="shared" si="4"/>
        <v>64900</v>
      </c>
      <c r="M30" t="s">
        <v>3752</v>
      </c>
      <c r="N30">
        <f t="shared" si="5"/>
        <v>200</v>
      </c>
      <c r="O30">
        <f t="shared" si="0"/>
        <v>-5364</v>
      </c>
      <c r="P30">
        <f t="shared" si="1"/>
        <v>-4.3104418122498836E-2</v>
      </c>
      <c r="Q30" t="s">
        <v>2941</v>
      </c>
      <c r="R30">
        <v>100</v>
      </c>
      <c r="S30">
        <v>59536</v>
      </c>
      <c r="T30" t="s">
        <v>3250</v>
      </c>
      <c r="U30">
        <v>200</v>
      </c>
      <c r="V30">
        <v>64900</v>
      </c>
      <c r="X30">
        <v>9999</v>
      </c>
      <c r="Y30">
        <v>6</v>
      </c>
    </row>
    <row r="31" spans="1:40">
      <c r="A31" t="s">
        <v>2467</v>
      </c>
      <c r="B31" s="3">
        <v>86</v>
      </c>
      <c r="C31">
        <v>1958</v>
      </c>
      <c r="D31">
        <v>11</v>
      </c>
      <c r="E31" t="s">
        <v>4301</v>
      </c>
      <c r="F31">
        <v>4</v>
      </c>
      <c r="G31">
        <v>2</v>
      </c>
      <c r="H31">
        <v>1</v>
      </c>
      <c r="I31" t="s">
        <v>4311</v>
      </c>
      <c r="J31" t="str">
        <f t="shared" si="2"/>
        <v>JACKSON, HENRY M</v>
      </c>
      <c r="K31">
        <f t="shared" si="3"/>
        <v>886822</v>
      </c>
      <c r="L31">
        <f t="shared" si="4"/>
        <v>597040</v>
      </c>
      <c r="M31" t="s">
        <v>3751</v>
      </c>
      <c r="N31">
        <f t="shared" si="5"/>
        <v>100</v>
      </c>
      <c r="O31">
        <f t="shared" si="0"/>
        <v>318769</v>
      </c>
      <c r="P31">
        <f t="shared" si="1"/>
        <v>0.35945093829426877</v>
      </c>
      <c r="Q31" t="s">
        <v>3332</v>
      </c>
      <c r="R31">
        <v>100</v>
      </c>
      <c r="S31">
        <v>597040</v>
      </c>
      <c r="T31" t="s">
        <v>2656</v>
      </c>
      <c r="U31">
        <v>200</v>
      </c>
      <c r="V31">
        <v>278271</v>
      </c>
      <c r="W31" t="s">
        <v>2697</v>
      </c>
      <c r="X31">
        <v>505</v>
      </c>
      <c r="Y31">
        <v>7592</v>
      </c>
      <c r="Z31" t="s">
        <v>2657</v>
      </c>
      <c r="AA31">
        <v>1299</v>
      </c>
      <c r="AB31">
        <v>2257</v>
      </c>
      <c r="AC31" t="s">
        <v>2658</v>
      </c>
      <c r="AD31">
        <v>929</v>
      </c>
      <c r="AE31">
        <v>1662</v>
      </c>
    </row>
    <row r="32" spans="1:40">
      <c r="A32" t="s">
        <v>2671</v>
      </c>
      <c r="B32" s="3">
        <v>86</v>
      </c>
      <c r="C32">
        <v>1958</v>
      </c>
      <c r="D32">
        <v>11</v>
      </c>
      <c r="E32" t="s">
        <v>4284</v>
      </c>
      <c r="F32">
        <v>4</v>
      </c>
      <c r="G32">
        <v>2</v>
      </c>
      <c r="H32">
        <v>1</v>
      </c>
      <c r="I32" t="s">
        <v>4311</v>
      </c>
      <c r="J32" t="str">
        <f t="shared" si="2"/>
        <v>PROXMIRE, WILLIAM</v>
      </c>
      <c r="K32">
        <f t="shared" si="3"/>
        <v>1194678</v>
      </c>
      <c r="L32">
        <f t="shared" si="4"/>
        <v>682440</v>
      </c>
      <c r="M32" t="s">
        <v>3751</v>
      </c>
      <c r="N32">
        <f t="shared" si="5"/>
        <v>100</v>
      </c>
      <c r="O32">
        <f t="shared" si="0"/>
        <v>172042</v>
      </c>
      <c r="P32">
        <f t="shared" si="1"/>
        <v>0.14400700439783776</v>
      </c>
      <c r="Q32" t="s">
        <v>3947</v>
      </c>
      <c r="R32">
        <v>100</v>
      </c>
      <c r="S32">
        <v>682440</v>
      </c>
      <c r="T32" t="s">
        <v>2626</v>
      </c>
      <c r="U32">
        <v>200</v>
      </c>
      <c r="V32">
        <v>510398</v>
      </c>
      <c r="W32" t="s">
        <v>2627</v>
      </c>
      <c r="X32">
        <v>328</v>
      </c>
      <c r="Y32">
        <v>1226</v>
      </c>
      <c r="Z32" t="s">
        <v>3054</v>
      </c>
      <c r="AA32">
        <v>328</v>
      </c>
      <c r="AB32">
        <v>537</v>
      </c>
      <c r="AD32">
        <v>9999</v>
      </c>
      <c r="AE32">
        <v>77</v>
      </c>
    </row>
    <row r="33" spans="1:22">
      <c r="A33" t="s">
        <v>2682</v>
      </c>
      <c r="B33" s="3">
        <v>86</v>
      </c>
      <c r="C33">
        <v>1958</v>
      </c>
      <c r="D33">
        <v>11</v>
      </c>
      <c r="E33" t="s">
        <v>4184</v>
      </c>
      <c r="F33">
        <v>4</v>
      </c>
      <c r="G33">
        <v>2</v>
      </c>
      <c r="H33">
        <v>1</v>
      </c>
      <c r="I33" t="s">
        <v>4311</v>
      </c>
      <c r="J33" t="str">
        <f t="shared" si="2"/>
        <v>BYRD, ROBERT C</v>
      </c>
      <c r="K33">
        <f t="shared" si="3"/>
        <v>644917</v>
      </c>
      <c r="L33">
        <f t="shared" si="4"/>
        <v>381745</v>
      </c>
      <c r="M33" t="s">
        <v>3751</v>
      </c>
      <c r="N33">
        <f t="shared" si="5"/>
        <v>100</v>
      </c>
      <c r="O33">
        <f t="shared" si="0"/>
        <v>118573</v>
      </c>
      <c r="P33">
        <f t="shared" si="1"/>
        <v>0.18385776774375617</v>
      </c>
      <c r="Q33" t="s">
        <v>3097</v>
      </c>
      <c r="R33">
        <v>100</v>
      </c>
      <c r="S33">
        <v>381745</v>
      </c>
      <c r="T33" t="s">
        <v>2852</v>
      </c>
      <c r="U33">
        <v>200</v>
      </c>
      <c r="V33">
        <v>263172</v>
      </c>
    </row>
    <row r="34" spans="1:22">
      <c r="A34" t="s">
        <v>2465</v>
      </c>
      <c r="B34" s="3">
        <v>86</v>
      </c>
      <c r="C34">
        <v>1958</v>
      </c>
      <c r="D34">
        <v>11</v>
      </c>
      <c r="E34" t="s">
        <v>4081</v>
      </c>
      <c r="F34">
        <v>4</v>
      </c>
      <c r="G34">
        <v>2</v>
      </c>
      <c r="H34">
        <v>1</v>
      </c>
      <c r="I34" t="s">
        <v>4311</v>
      </c>
      <c r="J34" t="str">
        <f t="shared" si="2"/>
        <v>MCGEE, GALE</v>
      </c>
      <c r="K34">
        <f t="shared" si="3"/>
        <v>114157</v>
      </c>
      <c r="L34">
        <f t="shared" si="4"/>
        <v>58035</v>
      </c>
      <c r="M34" t="s">
        <v>3751</v>
      </c>
      <c r="N34">
        <f t="shared" si="5"/>
        <v>100</v>
      </c>
      <c r="O34">
        <f t="shared" si="0"/>
        <v>1913</v>
      </c>
      <c r="P34">
        <f t="shared" si="1"/>
        <v>1.6757623273211453E-2</v>
      </c>
      <c r="Q34" t="s">
        <v>3518</v>
      </c>
      <c r="R34">
        <v>100</v>
      </c>
      <c r="S34">
        <v>58035</v>
      </c>
      <c r="T34" t="s">
        <v>2651</v>
      </c>
      <c r="U34">
        <v>200</v>
      </c>
      <c r="V34">
        <v>56122</v>
      </c>
    </row>
  </sheetData>
  <sheetCalcPr fullCalcOnLoad="1"/>
  <sortState ref="A2:AZ34">
    <sortCondition ref="E2:E34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35"/>
  <sheetViews>
    <sheetView workbookViewId="0">
      <selection activeCell="E1" sqref="E1:E1048576"/>
    </sheetView>
  </sheetViews>
  <sheetFormatPr baseColWidth="10" defaultRowHeight="13"/>
  <sheetData>
    <row r="1" spans="1:52">
      <c r="A1" t="s">
        <v>4492</v>
      </c>
      <c r="B1" s="2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4500</v>
      </c>
      <c r="N1" t="s">
        <v>3872</v>
      </c>
      <c r="O1" t="s">
        <v>4470</v>
      </c>
      <c r="P1" t="s">
        <v>4471</v>
      </c>
      <c r="Q1" t="s">
        <v>4472</v>
      </c>
      <c r="R1" t="s">
        <v>4473</v>
      </c>
      <c r="S1" t="s">
        <v>4474</v>
      </c>
      <c r="T1" t="s">
        <v>4475</v>
      </c>
      <c r="U1" t="s">
        <v>4476</v>
      </c>
      <c r="V1" t="s">
        <v>4477</v>
      </c>
      <c r="W1" t="s">
        <v>4504</v>
      </c>
      <c r="X1" t="s">
        <v>4505</v>
      </c>
      <c r="Y1" t="s">
        <v>4506</v>
      </c>
      <c r="Z1" t="s">
        <v>4507</v>
      </c>
      <c r="AA1" t="s">
        <v>4508</v>
      </c>
      <c r="AB1" t="s">
        <v>4509</v>
      </c>
      <c r="AC1" t="s">
        <v>4510</v>
      </c>
      <c r="AD1" t="s">
        <v>4511</v>
      </c>
      <c r="AE1" t="s">
        <v>4512</v>
      </c>
      <c r="AF1" t="s">
        <v>4410</v>
      </c>
      <c r="AG1" t="s">
        <v>4411</v>
      </c>
      <c r="AH1" t="s">
        <v>4412</v>
      </c>
      <c r="AI1" t="s">
        <v>4413</v>
      </c>
      <c r="AJ1" t="s">
        <v>4414</v>
      </c>
      <c r="AK1" t="s">
        <v>4415</v>
      </c>
      <c r="AL1" t="s">
        <v>4416</v>
      </c>
      <c r="AM1" t="s">
        <v>4417</v>
      </c>
      <c r="AN1" t="s">
        <v>4418</v>
      </c>
      <c r="AO1" t="s">
        <v>4444</v>
      </c>
      <c r="AP1" t="s">
        <v>4445</v>
      </c>
      <c r="AQ1" t="s">
        <v>4446</v>
      </c>
      <c r="AR1" t="s">
        <v>4447</v>
      </c>
      <c r="AS1" t="s">
        <v>4448</v>
      </c>
      <c r="AT1" t="s">
        <v>4449</v>
      </c>
      <c r="AU1" t="s">
        <v>4450</v>
      </c>
      <c r="AV1" t="s">
        <v>4451</v>
      </c>
      <c r="AW1" t="s">
        <v>4465</v>
      </c>
      <c r="AX1" t="s">
        <v>4466</v>
      </c>
      <c r="AY1" t="s">
        <v>4467</v>
      </c>
      <c r="AZ1" t="s">
        <v>4468</v>
      </c>
    </row>
    <row r="2" spans="1:52">
      <c r="A2" t="s">
        <v>2598</v>
      </c>
      <c r="B2" s="3">
        <v>87</v>
      </c>
      <c r="C2">
        <v>1960</v>
      </c>
      <c r="D2">
        <v>11</v>
      </c>
      <c r="E2" t="s">
        <v>4304</v>
      </c>
      <c r="F2">
        <v>5</v>
      </c>
      <c r="G2">
        <v>2</v>
      </c>
      <c r="H2">
        <v>2</v>
      </c>
      <c r="I2" t="s">
        <v>4311</v>
      </c>
      <c r="J2" t="str">
        <f>IF(S2&gt;V2,Q2,IF(V2&gt;Y2,T2, W2))</f>
        <v>BARTLETT, E L</v>
      </c>
      <c r="K2">
        <f t="shared" ref="K2:K35" si="0">(S2+V2+Y2+AB2+AE2+AH2+AK2+AN2+AQ2+AT2+AW2)</f>
        <v>59978</v>
      </c>
      <c r="L2">
        <f>IF(S2&gt;V2, S2, IF(V2&gt;Y2, V2, Y2))</f>
        <v>38041</v>
      </c>
      <c r="M2" t="s">
        <v>3751</v>
      </c>
      <c r="N2">
        <f>IF(S2&gt;V2, R2, IF(V2&gt;Y2, U2, X2))</f>
        <v>100</v>
      </c>
      <c r="O2">
        <f t="shared" ref="O2:O7" si="1">S2-V2</f>
        <v>16104</v>
      </c>
      <c r="P2">
        <f t="shared" ref="P2:P35" si="2">O2/K2</f>
        <v>0.26849844943145817</v>
      </c>
      <c r="Q2" t="s">
        <v>2904</v>
      </c>
      <c r="R2">
        <v>100</v>
      </c>
      <c r="S2">
        <v>38041</v>
      </c>
      <c r="T2" t="s">
        <v>2905</v>
      </c>
      <c r="U2">
        <v>200</v>
      </c>
      <c r="V2">
        <v>21937</v>
      </c>
    </row>
    <row r="3" spans="1:52">
      <c r="A3" t="s">
        <v>2581</v>
      </c>
      <c r="B3" s="3">
        <v>87</v>
      </c>
      <c r="C3">
        <v>1960</v>
      </c>
      <c r="D3">
        <v>11</v>
      </c>
      <c r="E3" t="s">
        <v>4369</v>
      </c>
      <c r="F3">
        <v>5</v>
      </c>
      <c r="G3">
        <v>2</v>
      </c>
      <c r="H3">
        <v>2</v>
      </c>
      <c r="I3" t="s">
        <v>4311</v>
      </c>
      <c r="J3" t="str">
        <f>IF(S3&gt;V3,Q3,IF(V3&gt;Y3,T3, W3))</f>
        <v>SPARKMAN, JOHN</v>
      </c>
      <c r="K3">
        <f t="shared" si="0"/>
        <v>554081</v>
      </c>
      <c r="L3">
        <f>IF(S3&gt;V3, S3, IF(V3&gt;Y3, V3, Y3))</f>
        <v>389196</v>
      </c>
      <c r="M3" t="s">
        <v>3751</v>
      </c>
      <c r="N3">
        <f>IF(S3&gt;V3, R3, IF(V3&gt;Y3, U3, X3))</f>
        <v>100</v>
      </c>
      <c r="O3">
        <f t="shared" si="1"/>
        <v>224328</v>
      </c>
      <c r="P3">
        <f t="shared" si="2"/>
        <v>0.40486499266352755</v>
      </c>
      <c r="Q3" t="s">
        <v>3351</v>
      </c>
      <c r="R3">
        <v>100</v>
      </c>
      <c r="S3">
        <v>389196</v>
      </c>
      <c r="T3" t="s">
        <v>2762</v>
      </c>
      <c r="U3">
        <v>200</v>
      </c>
      <c r="V3">
        <v>164868</v>
      </c>
      <c r="X3">
        <v>9999</v>
      </c>
      <c r="Y3">
        <v>17</v>
      </c>
    </row>
    <row r="4" spans="1:52">
      <c r="A4" t="s">
        <v>41</v>
      </c>
      <c r="B4" s="3">
        <v>87</v>
      </c>
      <c r="C4">
        <v>1960</v>
      </c>
      <c r="D4">
        <v>11</v>
      </c>
      <c r="E4" t="s">
        <v>4377</v>
      </c>
      <c r="F4">
        <v>5</v>
      </c>
      <c r="G4">
        <v>2</v>
      </c>
      <c r="H4">
        <v>2</v>
      </c>
      <c r="I4" t="s">
        <v>4311</v>
      </c>
      <c r="J4" t="s">
        <v>3557</v>
      </c>
      <c r="K4">
        <f t="shared" si="0"/>
        <v>-9</v>
      </c>
      <c r="L4">
        <v>-9</v>
      </c>
      <c r="M4" t="s">
        <v>3751</v>
      </c>
      <c r="N4">
        <v>100</v>
      </c>
      <c r="O4">
        <f t="shared" si="1"/>
        <v>-9</v>
      </c>
      <c r="P4">
        <f t="shared" si="2"/>
        <v>1</v>
      </c>
      <c r="Q4" t="s">
        <v>3557</v>
      </c>
      <c r="R4">
        <v>100</v>
      </c>
      <c r="S4">
        <v>-9</v>
      </c>
    </row>
    <row r="5" spans="1:52">
      <c r="A5" t="s">
        <v>2592</v>
      </c>
      <c r="B5" s="3">
        <v>87</v>
      </c>
      <c r="C5">
        <v>1960</v>
      </c>
      <c r="D5">
        <v>11</v>
      </c>
      <c r="E5" t="s">
        <v>4161</v>
      </c>
      <c r="F5">
        <v>5</v>
      </c>
      <c r="G5">
        <v>2</v>
      </c>
      <c r="H5">
        <v>2</v>
      </c>
      <c r="I5" t="s">
        <v>4311</v>
      </c>
      <c r="J5" t="str">
        <f>IF(S5&gt;V5,Q5,IF(V5&gt;Y5,T5, W5))</f>
        <v>AILOTT, GORDON</v>
      </c>
      <c r="K5">
        <f t="shared" si="0"/>
        <v>1094217</v>
      </c>
      <c r="L5">
        <f>IF(S5&gt;V5, S5, IF(V5&gt;Y5, V5, Y5))</f>
        <v>389428</v>
      </c>
      <c r="M5" t="s">
        <v>3752</v>
      </c>
      <c r="N5">
        <f>IF(S5&gt;V5, R5, IF(V5&gt;Y5, U5, X5))</f>
        <v>200</v>
      </c>
      <c r="O5">
        <f t="shared" si="1"/>
        <v>-54574</v>
      </c>
      <c r="P5">
        <f t="shared" si="2"/>
        <v>-4.9874933399864929E-2</v>
      </c>
      <c r="Q5" t="s">
        <v>2779</v>
      </c>
      <c r="R5">
        <v>100</v>
      </c>
      <c r="S5">
        <v>334854</v>
      </c>
      <c r="T5" t="s">
        <v>2778</v>
      </c>
      <c r="U5">
        <v>200</v>
      </c>
      <c r="V5">
        <v>389428</v>
      </c>
      <c r="W5" t="s">
        <v>2777</v>
      </c>
      <c r="X5">
        <v>200</v>
      </c>
      <c r="Y5">
        <v>369935</v>
      </c>
    </row>
    <row r="6" spans="1:52">
      <c r="A6" t="s">
        <v>2571</v>
      </c>
      <c r="B6" s="3">
        <v>87</v>
      </c>
      <c r="C6">
        <v>1960</v>
      </c>
      <c r="D6">
        <v>11</v>
      </c>
      <c r="E6" t="s">
        <v>4227</v>
      </c>
      <c r="F6">
        <v>5</v>
      </c>
      <c r="G6">
        <v>2</v>
      </c>
      <c r="H6">
        <v>2</v>
      </c>
      <c r="I6" t="s">
        <v>4311</v>
      </c>
      <c r="J6" t="str">
        <f>IF(S6&gt;V6,Q6,IF(V6&gt;Y6,T6, W6))</f>
        <v>BOGGS, J CALEB</v>
      </c>
      <c r="K6">
        <f t="shared" si="0"/>
        <v>194964</v>
      </c>
      <c r="L6">
        <f>IF(S6&gt;V6, S6, IF(V6&gt;Y6, V6, Y6))</f>
        <v>98874</v>
      </c>
      <c r="M6" t="s">
        <v>3752</v>
      </c>
      <c r="N6">
        <f>IF(S6&gt;V6, R6, IF(V6&gt;Y6, U6, X6))</f>
        <v>200</v>
      </c>
      <c r="O6">
        <f t="shared" si="1"/>
        <v>-2784</v>
      </c>
      <c r="P6">
        <f t="shared" si="2"/>
        <v>-1.4279559303255985E-2</v>
      </c>
      <c r="Q6" t="s">
        <v>2735</v>
      </c>
      <c r="R6">
        <v>100</v>
      </c>
      <c r="S6">
        <v>96090</v>
      </c>
      <c r="T6" t="s">
        <v>3310</v>
      </c>
      <c r="U6">
        <v>200</v>
      </c>
      <c r="V6">
        <v>98874</v>
      </c>
    </row>
    <row r="7" spans="1:52">
      <c r="A7" t="s">
        <v>2582</v>
      </c>
      <c r="B7" s="3">
        <v>87</v>
      </c>
      <c r="C7">
        <v>1960</v>
      </c>
      <c r="D7">
        <v>11</v>
      </c>
      <c r="E7" t="s">
        <v>4385</v>
      </c>
      <c r="F7">
        <v>5</v>
      </c>
      <c r="G7">
        <v>2</v>
      </c>
      <c r="H7">
        <v>2</v>
      </c>
      <c r="I7" t="s">
        <v>4311</v>
      </c>
      <c r="J7" t="str">
        <f>IF(S7&gt;V7,Q7,IF(V7&gt;Y7,T7, W7))</f>
        <v>RUSSELL, RICHARD B</v>
      </c>
      <c r="K7">
        <f t="shared" si="0"/>
        <v>576495</v>
      </c>
      <c r="L7">
        <f>IF(S7&gt;V7, S7, IF(V7&gt;Y7, V7, Y7))</f>
        <v>576140</v>
      </c>
      <c r="M7" t="s">
        <v>3751</v>
      </c>
      <c r="N7">
        <f>IF(S7&gt;V7, R7, IF(V7&gt;Y7, U7, X7))</f>
        <v>100</v>
      </c>
      <c r="O7">
        <f t="shared" si="1"/>
        <v>576140</v>
      </c>
      <c r="P7">
        <f t="shared" si="2"/>
        <v>0.9993842097503014</v>
      </c>
      <c r="Q7" t="s">
        <v>3080</v>
      </c>
      <c r="R7">
        <v>100</v>
      </c>
      <c r="S7">
        <v>576140</v>
      </c>
      <c r="X7">
        <v>9999</v>
      </c>
      <c r="Y7">
        <v>355</v>
      </c>
    </row>
    <row r="8" spans="1:52">
      <c r="A8" t="s">
        <v>43</v>
      </c>
      <c r="B8" s="3">
        <v>87</v>
      </c>
      <c r="C8">
        <v>1960</v>
      </c>
      <c r="D8">
        <v>11</v>
      </c>
      <c r="E8" t="s">
        <v>4307</v>
      </c>
      <c r="F8">
        <v>5</v>
      </c>
      <c r="G8">
        <v>2</v>
      </c>
      <c r="H8">
        <v>2</v>
      </c>
      <c r="I8" t="s">
        <v>4311</v>
      </c>
      <c r="J8" t="s">
        <v>42</v>
      </c>
      <c r="K8">
        <f t="shared" si="0"/>
        <v>-9</v>
      </c>
      <c r="L8">
        <v>-9</v>
      </c>
      <c r="M8" t="s">
        <v>3751</v>
      </c>
      <c r="N8">
        <v>100</v>
      </c>
      <c r="O8">
        <v>-9</v>
      </c>
      <c r="P8">
        <f t="shared" si="2"/>
        <v>1</v>
      </c>
      <c r="Q8" t="s">
        <v>42</v>
      </c>
      <c r="R8">
        <v>100</v>
      </c>
      <c r="S8">
        <v>-9</v>
      </c>
    </row>
    <row r="9" spans="1:52">
      <c r="A9" t="s">
        <v>2575</v>
      </c>
      <c r="B9" s="3">
        <v>87</v>
      </c>
      <c r="C9">
        <v>1960</v>
      </c>
      <c r="D9">
        <v>11</v>
      </c>
      <c r="E9" t="s">
        <v>4516</v>
      </c>
      <c r="F9">
        <v>5</v>
      </c>
      <c r="G9">
        <v>2</v>
      </c>
      <c r="H9">
        <v>2</v>
      </c>
      <c r="I9" t="s">
        <v>4311</v>
      </c>
      <c r="J9" t="str">
        <f t="shared" ref="J9:J35" si="3">IF(S9&gt;V9,Q9,IF(V9&gt;Y9,T9, W9))</f>
        <v>MILLER, JACK</v>
      </c>
      <c r="K9">
        <f t="shared" si="0"/>
        <v>1237582</v>
      </c>
      <c r="L9">
        <f t="shared" ref="L9:L35" si="4">IF(S9&gt;V9, S9, IF(V9&gt;Y9, V9, Y9))</f>
        <v>642463</v>
      </c>
      <c r="M9" t="s">
        <v>3752</v>
      </c>
      <c r="N9">
        <f t="shared" ref="N9:N35" si="5">IF(S9&gt;V9, R9, IF(V9&gt;Y9, U9, X9))</f>
        <v>200</v>
      </c>
      <c r="O9">
        <f t="shared" ref="O9:O35" si="6">S9-V9</f>
        <v>-47344</v>
      </c>
      <c r="P9">
        <f t="shared" si="2"/>
        <v>-3.8255242884915906E-2</v>
      </c>
      <c r="Q9" t="s">
        <v>2946</v>
      </c>
      <c r="R9">
        <v>100</v>
      </c>
      <c r="S9">
        <v>595119</v>
      </c>
      <c r="T9" t="s">
        <v>3527</v>
      </c>
      <c r="U9">
        <v>200</v>
      </c>
      <c r="V9">
        <v>642463</v>
      </c>
    </row>
    <row r="10" spans="1:52">
      <c r="A10" t="s">
        <v>2593</v>
      </c>
      <c r="B10" s="3">
        <v>87</v>
      </c>
      <c r="C10">
        <v>1960</v>
      </c>
      <c r="D10">
        <v>11</v>
      </c>
      <c r="E10" t="s">
        <v>4166</v>
      </c>
      <c r="F10">
        <v>5</v>
      </c>
      <c r="G10">
        <v>2</v>
      </c>
      <c r="H10">
        <v>2</v>
      </c>
      <c r="I10" t="s">
        <v>4311</v>
      </c>
      <c r="J10" t="str">
        <f t="shared" si="3"/>
        <v>DWORSHAK, HENRY</v>
      </c>
      <c r="K10">
        <f t="shared" si="0"/>
        <v>295447</v>
      </c>
      <c r="L10">
        <f t="shared" si="4"/>
        <v>152648</v>
      </c>
      <c r="M10" t="s">
        <v>3752</v>
      </c>
      <c r="N10">
        <f t="shared" si="5"/>
        <v>200</v>
      </c>
      <c r="O10">
        <f t="shared" si="6"/>
        <v>-13200</v>
      </c>
      <c r="P10">
        <f t="shared" si="2"/>
        <v>-4.4678064085944345E-2</v>
      </c>
      <c r="Q10" t="s">
        <v>2781</v>
      </c>
      <c r="R10">
        <v>100</v>
      </c>
      <c r="S10">
        <v>139448</v>
      </c>
      <c r="T10" t="s">
        <v>2782</v>
      </c>
      <c r="U10">
        <v>200</v>
      </c>
      <c r="V10">
        <v>152648</v>
      </c>
      <c r="W10" t="s">
        <v>2780</v>
      </c>
      <c r="X10">
        <v>328</v>
      </c>
      <c r="Y10">
        <v>3351</v>
      </c>
    </row>
    <row r="11" spans="1:52">
      <c r="A11" t="s">
        <v>2573</v>
      </c>
      <c r="B11" s="3">
        <v>87</v>
      </c>
      <c r="C11">
        <v>1960</v>
      </c>
      <c r="D11">
        <v>11</v>
      </c>
      <c r="E11" t="s">
        <v>4268</v>
      </c>
      <c r="F11">
        <v>5</v>
      </c>
      <c r="G11">
        <v>2</v>
      </c>
      <c r="H11">
        <v>2</v>
      </c>
      <c r="I11" t="s">
        <v>4311</v>
      </c>
      <c r="J11" t="str">
        <f t="shared" si="3"/>
        <v>DOUGLAS, PAUL H</v>
      </c>
      <c r="K11">
        <f t="shared" si="0"/>
        <v>4632796</v>
      </c>
      <c r="L11">
        <f t="shared" si="4"/>
        <v>2530943</v>
      </c>
      <c r="M11" t="s">
        <v>3751</v>
      </c>
      <c r="N11">
        <f t="shared" si="5"/>
        <v>100</v>
      </c>
      <c r="O11">
        <f t="shared" si="6"/>
        <v>437097</v>
      </c>
      <c r="P11">
        <f t="shared" si="2"/>
        <v>9.4348423716477045E-2</v>
      </c>
      <c r="Q11" t="s">
        <v>3270</v>
      </c>
      <c r="R11">
        <v>100</v>
      </c>
      <c r="S11">
        <v>2530943</v>
      </c>
      <c r="T11" t="s">
        <v>2740</v>
      </c>
      <c r="U11">
        <v>200</v>
      </c>
      <c r="V11">
        <v>2093846</v>
      </c>
      <c r="W11" t="s">
        <v>3170</v>
      </c>
      <c r="X11">
        <v>505</v>
      </c>
      <c r="Y11">
        <v>8007</v>
      </c>
    </row>
    <row r="12" spans="1:52">
      <c r="A12" t="s">
        <v>2576</v>
      </c>
      <c r="B12" s="3">
        <v>87</v>
      </c>
      <c r="C12">
        <v>1960</v>
      </c>
      <c r="D12">
        <v>11</v>
      </c>
      <c r="E12" t="s">
        <v>4353</v>
      </c>
      <c r="F12">
        <v>5</v>
      </c>
      <c r="G12">
        <v>2</v>
      </c>
      <c r="H12">
        <v>2</v>
      </c>
      <c r="I12" t="s">
        <v>4311</v>
      </c>
      <c r="J12" t="str">
        <f t="shared" si="3"/>
        <v>SCHOEPPEL, ANDREW F</v>
      </c>
      <c r="K12">
        <f t="shared" si="0"/>
        <v>888592</v>
      </c>
      <c r="L12">
        <f t="shared" si="4"/>
        <v>485499</v>
      </c>
      <c r="M12" t="s">
        <v>3752</v>
      </c>
      <c r="N12">
        <f t="shared" si="5"/>
        <v>200</v>
      </c>
      <c r="O12">
        <f t="shared" si="6"/>
        <v>-96604</v>
      </c>
      <c r="P12">
        <f t="shared" si="2"/>
        <v>-0.10871581108090102</v>
      </c>
      <c r="Q12" t="s">
        <v>2948</v>
      </c>
      <c r="R12">
        <v>100</v>
      </c>
      <c r="S12">
        <v>388895</v>
      </c>
      <c r="T12" t="s">
        <v>2947</v>
      </c>
      <c r="U12">
        <v>200</v>
      </c>
      <c r="V12">
        <v>485499</v>
      </c>
      <c r="W12" t="s">
        <v>2949</v>
      </c>
      <c r="X12">
        <v>361</v>
      </c>
      <c r="Y12">
        <v>14198</v>
      </c>
    </row>
    <row r="13" spans="1:52">
      <c r="A13" t="s">
        <v>2588</v>
      </c>
      <c r="B13" s="3">
        <v>87</v>
      </c>
      <c r="C13">
        <v>1960</v>
      </c>
      <c r="D13">
        <v>11</v>
      </c>
      <c r="E13" t="s">
        <v>4187</v>
      </c>
      <c r="F13">
        <v>5</v>
      </c>
      <c r="G13">
        <v>2</v>
      </c>
      <c r="H13">
        <v>2</v>
      </c>
      <c r="I13" t="s">
        <v>4311</v>
      </c>
      <c r="J13" t="str">
        <f t="shared" si="3"/>
        <v>COOPER, JOHN SHERMAN</v>
      </c>
      <c r="K13">
        <f t="shared" si="0"/>
        <v>1088377</v>
      </c>
      <c r="L13">
        <f t="shared" si="4"/>
        <v>644087</v>
      </c>
      <c r="M13" t="s">
        <v>3752</v>
      </c>
      <c r="N13">
        <f t="shared" si="5"/>
        <v>200</v>
      </c>
      <c r="O13">
        <f t="shared" si="6"/>
        <v>-199797</v>
      </c>
      <c r="P13">
        <f t="shared" si="2"/>
        <v>-0.1835733390176382</v>
      </c>
      <c r="Q13" t="s">
        <v>2768</v>
      </c>
      <c r="R13">
        <v>100</v>
      </c>
      <c r="S13">
        <v>444290</v>
      </c>
      <c r="T13" t="s">
        <v>2888</v>
      </c>
      <c r="U13">
        <v>200</v>
      </c>
      <c r="V13">
        <v>644087</v>
      </c>
    </row>
    <row r="14" spans="1:52">
      <c r="A14" t="s">
        <v>2583</v>
      </c>
      <c r="B14" s="3">
        <v>87</v>
      </c>
      <c r="C14">
        <v>1960</v>
      </c>
      <c r="D14">
        <v>11</v>
      </c>
      <c r="E14" t="s">
        <v>4388</v>
      </c>
      <c r="F14">
        <v>5</v>
      </c>
      <c r="G14">
        <v>2</v>
      </c>
      <c r="H14">
        <v>2</v>
      </c>
      <c r="I14" t="s">
        <v>4311</v>
      </c>
      <c r="J14" t="str">
        <f t="shared" si="3"/>
        <v>ELLENDER, ALLEN J</v>
      </c>
      <c r="K14">
        <f t="shared" si="0"/>
        <v>541926</v>
      </c>
      <c r="L14">
        <f t="shared" si="4"/>
        <v>432228</v>
      </c>
      <c r="M14" t="s">
        <v>3751</v>
      </c>
      <c r="N14">
        <f t="shared" si="5"/>
        <v>100</v>
      </c>
      <c r="O14">
        <f t="shared" si="6"/>
        <v>322530</v>
      </c>
      <c r="P14">
        <f t="shared" si="2"/>
        <v>0.59515505807065905</v>
      </c>
      <c r="Q14" t="s">
        <v>3083</v>
      </c>
      <c r="R14">
        <v>100</v>
      </c>
      <c r="S14">
        <v>432228</v>
      </c>
      <c r="T14" t="s">
        <v>2763</v>
      </c>
      <c r="U14">
        <v>200</v>
      </c>
      <c r="V14">
        <v>109698</v>
      </c>
    </row>
    <row r="15" spans="1:52">
      <c r="A15" t="s">
        <v>2791</v>
      </c>
      <c r="B15" s="3">
        <v>87</v>
      </c>
      <c r="C15">
        <v>1960</v>
      </c>
      <c r="D15">
        <v>11</v>
      </c>
      <c r="E15" t="s">
        <v>4127</v>
      </c>
      <c r="F15">
        <v>5</v>
      </c>
      <c r="G15">
        <v>2</v>
      </c>
      <c r="H15">
        <v>2</v>
      </c>
      <c r="I15" t="s">
        <v>4311</v>
      </c>
      <c r="J15" t="str">
        <f t="shared" si="3"/>
        <v>SALTONSTALL, LEVERETT</v>
      </c>
      <c r="K15">
        <f t="shared" si="0"/>
        <v>2417813</v>
      </c>
      <c r="L15">
        <f t="shared" si="4"/>
        <v>1358556</v>
      </c>
      <c r="M15" t="s">
        <v>3752</v>
      </c>
      <c r="N15">
        <f t="shared" si="5"/>
        <v>200</v>
      </c>
      <c r="O15">
        <f t="shared" si="6"/>
        <v>-307831</v>
      </c>
      <c r="P15">
        <f t="shared" si="2"/>
        <v>-0.12731795221549391</v>
      </c>
      <c r="Q15" t="s">
        <v>2731</v>
      </c>
      <c r="R15">
        <v>100</v>
      </c>
      <c r="S15">
        <v>1050725</v>
      </c>
      <c r="T15" t="s">
        <v>2927</v>
      </c>
      <c r="U15">
        <v>200</v>
      </c>
      <c r="V15">
        <v>1358556</v>
      </c>
      <c r="W15" t="s">
        <v>3428</v>
      </c>
      <c r="X15">
        <v>505</v>
      </c>
      <c r="Y15">
        <v>5735</v>
      </c>
      <c r="Z15" t="s">
        <v>3429</v>
      </c>
      <c r="AA15">
        <v>361</v>
      </c>
      <c r="AB15">
        <v>2794</v>
      </c>
      <c r="AD15">
        <v>9999</v>
      </c>
      <c r="AE15">
        <v>3</v>
      </c>
    </row>
    <row r="16" spans="1:52">
      <c r="A16" t="s">
        <v>2790</v>
      </c>
      <c r="B16" s="3">
        <v>87</v>
      </c>
      <c r="C16">
        <v>1960</v>
      </c>
      <c r="D16">
        <v>11</v>
      </c>
      <c r="E16" t="s">
        <v>4338</v>
      </c>
      <c r="F16">
        <v>5</v>
      </c>
      <c r="G16">
        <v>2</v>
      </c>
      <c r="H16">
        <v>2</v>
      </c>
      <c r="I16" t="s">
        <v>4311</v>
      </c>
      <c r="J16" t="str">
        <f t="shared" si="3"/>
        <v>SMITH, MARGARET C</v>
      </c>
      <c r="K16">
        <f t="shared" si="0"/>
        <v>416699</v>
      </c>
      <c r="L16">
        <f t="shared" si="4"/>
        <v>256890</v>
      </c>
      <c r="M16" t="s">
        <v>3752</v>
      </c>
      <c r="N16">
        <f t="shared" si="5"/>
        <v>200</v>
      </c>
      <c r="O16">
        <f t="shared" si="6"/>
        <v>-97081</v>
      </c>
      <c r="P16">
        <f t="shared" si="2"/>
        <v>-0.2329763210374875</v>
      </c>
      <c r="Q16" t="s">
        <v>2926</v>
      </c>
      <c r="R16">
        <v>100</v>
      </c>
      <c r="S16">
        <v>159809</v>
      </c>
      <c r="T16" t="s">
        <v>3262</v>
      </c>
      <c r="U16">
        <v>200</v>
      </c>
      <c r="V16">
        <v>256890</v>
      </c>
    </row>
    <row r="17" spans="1:37">
      <c r="A17" t="s">
        <v>2574</v>
      </c>
      <c r="B17" s="3">
        <v>87</v>
      </c>
      <c r="C17">
        <v>1960</v>
      </c>
      <c r="D17">
        <v>11</v>
      </c>
      <c r="E17" t="s">
        <v>4142</v>
      </c>
      <c r="F17">
        <v>5</v>
      </c>
      <c r="G17">
        <v>2</v>
      </c>
      <c r="H17">
        <v>2</v>
      </c>
      <c r="I17" t="s">
        <v>4311</v>
      </c>
      <c r="J17" t="str">
        <f t="shared" si="3"/>
        <v>MCNAMARA, PATRICK V</v>
      </c>
      <c r="K17">
        <f t="shared" si="0"/>
        <v>3226647</v>
      </c>
      <c r="L17">
        <f t="shared" si="4"/>
        <v>1669179</v>
      </c>
      <c r="M17" t="s">
        <v>3751</v>
      </c>
      <c r="N17">
        <f t="shared" si="5"/>
        <v>100</v>
      </c>
      <c r="O17">
        <f t="shared" si="6"/>
        <v>120306</v>
      </c>
      <c r="P17">
        <f t="shared" si="2"/>
        <v>3.7285144609869009E-2</v>
      </c>
      <c r="Q17" t="s">
        <v>2741</v>
      </c>
      <c r="R17">
        <v>100</v>
      </c>
      <c r="S17">
        <v>1669179</v>
      </c>
      <c r="T17" t="s">
        <v>2742</v>
      </c>
      <c r="U17">
        <v>200</v>
      </c>
      <c r="V17">
        <v>1548873</v>
      </c>
      <c r="W17" t="s">
        <v>2943</v>
      </c>
      <c r="X17">
        <v>646</v>
      </c>
      <c r="Y17">
        <v>3282</v>
      </c>
      <c r="Z17" t="s">
        <v>3325</v>
      </c>
      <c r="AA17">
        <v>505</v>
      </c>
      <c r="AB17">
        <v>1565</v>
      </c>
      <c r="AC17" t="s">
        <v>2944</v>
      </c>
      <c r="AD17">
        <v>361</v>
      </c>
      <c r="AE17">
        <v>2273</v>
      </c>
      <c r="AF17" t="s">
        <v>2945</v>
      </c>
      <c r="AG17">
        <v>894</v>
      </c>
      <c r="AH17">
        <v>1465</v>
      </c>
      <c r="AJ17">
        <v>9999</v>
      </c>
      <c r="AK17">
        <v>10</v>
      </c>
    </row>
    <row r="18" spans="1:37">
      <c r="A18" t="s">
        <v>2577</v>
      </c>
      <c r="B18" s="3">
        <v>87</v>
      </c>
      <c r="C18">
        <v>1960</v>
      </c>
      <c r="D18">
        <v>11</v>
      </c>
      <c r="E18" t="s">
        <v>4093</v>
      </c>
      <c r="F18">
        <v>5</v>
      </c>
      <c r="G18">
        <v>2</v>
      </c>
      <c r="H18">
        <v>2</v>
      </c>
      <c r="I18" t="s">
        <v>4311</v>
      </c>
      <c r="J18" t="str">
        <f t="shared" si="3"/>
        <v>HUMPHREY, HUBERT H</v>
      </c>
      <c r="K18">
        <f t="shared" si="0"/>
        <v>1536839</v>
      </c>
      <c r="L18">
        <f t="shared" si="4"/>
        <v>884168</v>
      </c>
      <c r="M18" t="s">
        <v>3753</v>
      </c>
      <c r="N18">
        <f t="shared" si="5"/>
        <v>809</v>
      </c>
      <c r="O18">
        <f t="shared" si="6"/>
        <v>235582</v>
      </c>
      <c r="P18">
        <f t="shared" si="2"/>
        <v>0.15328996726397495</v>
      </c>
      <c r="Q18" t="s">
        <v>3285</v>
      </c>
      <c r="R18">
        <v>809</v>
      </c>
      <c r="S18">
        <v>884168</v>
      </c>
      <c r="T18" t="s">
        <v>2950</v>
      </c>
      <c r="U18">
        <v>200</v>
      </c>
      <c r="V18">
        <v>648586</v>
      </c>
      <c r="W18" t="s">
        <v>2839</v>
      </c>
      <c r="X18">
        <v>646</v>
      </c>
      <c r="Y18">
        <v>4085</v>
      </c>
    </row>
    <row r="19" spans="1:37">
      <c r="A19" t="s">
        <v>2584</v>
      </c>
      <c r="B19" s="3">
        <v>87</v>
      </c>
      <c r="C19">
        <v>1960</v>
      </c>
      <c r="D19">
        <v>11</v>
      </c>
      <c r="E19" t="s">
        <v>3962</v>
      </c>
      <c r="F19">
        <v>5</v>
      </c>
      <c r="G19">
        <v>2</v>
      </c>
      <c r="H19">
        <v>2</v>
      </c>
      <c r="I19" t="s">
        <v>4311</v>
      </c>
      <c r="J19" t="str">
        <f t="shared" si="3"/>
        <v>EASTLAND, JAMES O</v>
      </c>
      <c r="K19">
        <f t="shared" si="0"/>
        <v>266148</v>
      </c>
      <c r="L19">
        <f t="shared" si="4"/>
        <v>244341</v>
      </c>
      <c r="M19" t="s">
        <v>3751</v>
      </c>
      <c r="N19">
        <f t="shared" si="5"/>
        <v>100</v>
      </c>
      <c r="O19">
        <f t="shared" si="6"/>
        <v>222534</v>
      </c>
      <c r="P19">
        <f t="shared" si="2"/>
        <v>0.83612877045854184</v>
      </c>
      <c r="Q19" t="s">
        <v>3564</v>
      </c>
      <c r="R19">
        <v>100</v>
      </c>
      <c r="S19">
        <v>244341</v>
      </c>
      <c r="T19" t="s">
        <v>2764</v>
      </c>
      <c r="U19">
        <v>200</v>
      </c>
      <c r="V19">
        <v>21807</v>
      </c>
    </row>
    <row r="20" spans="1:37">
      <c r="A20" t="s">
        <v>2594</v>
      </c>
      <c r="B20" s="3">
        <v>87</v>
      </c>
      <c r="C20">
        <v>1960</v>
      </c>
      <c r="D20">
        <v>11</v>
      </c>
      <c r="E20" t="s">
        <v>4197</v>
      </c>
      <c r="F20">
        <v>5</v>
      </c>
      <c r="G20">
        <v>2</v>
      </c>
      <c r="H20">
        <v>2</v>
      </c>
      <c r="I20" t="s">
        <v>4311</v>
      </c>
      <c r="J20" t="str">
        <f t="shared" si="3"/>
        <v>METCALF, LEE</v>
      </c>
      <c r="K20">
        <f t="shared" si="0"/>
        <v>276612</v>
      </c>
      <c r="L20">
        <f t="shared" si="4"/>
        <v>140331</v>
      </c>
      <c r="M20" t="s">
        <v>3751</v>
      </c>
      <c r="N20">
        <f t="shared" si="5"/>
        <v>100</v>
      </c>
      <c r="O20">
        <f t="shared" si="6"/>
        <v>4050</v>
      </c>
      <c r="P20">
        <f t="shared" si="2"/>
        <v>1.4641447225716888E-2</v>
      </c>
      <c r="Q20" t="s">
        <v>2898</v>
      </c>
      <c r="R20">
        <v>100</v>
      </c>
      <c r="S20">
        <v>140331</v>
      </c>
      <c r="T20" t="s">
        <v>2783</v>
      </c>
      <c r="U20">
        <v>200</v>
      </c>
      <c r="V20">
        <v>136281</v>
      </c>
    </row>
    <row r="21" spans="1:37">
      <c r="A21" t="s">
        <v>2585</v>
      </c>
      <c r="B21" s="3">
        <v>87</v>
      </c>
      <c r="C21">
        <v>1960</v>
      </c>
      <c r="D21">
        <v>11</v>
      </c>
      <c r="E21" t="s">
        <v>4394</v>
      </c>
      <c r="F21">
        <v>5</v>
      </c>
      <c r="G21">
        <v>2</v>
      </c>
      <c r="H21">
        <v>2</v>
      </c>
      <c r="I21" t="s">
        <v>4311</v>
      </c>
      <c r="J21" t="str">
        <f t="shared" si="3"/>
        <v>JORDAN, B EVERETT</v>
      </c>
      <c r="K21">
        <f t="shared" si="0"/>
        <v>1291485</v>
      </c>
      <c r="L21">
        <f t="shared" si="4"/>
        <v>793521</v>
      </c>
      <c r="M21" t="s">
        <v>3751</v>
      </c>
      <c r="N21">
        <f t="shared" si="5"/>
        <v>100</v>
      </c>
      <c r="O21">
        <f t="shared" si="6"/>
        <v>295557</v>
      </c>
      <c r="P21">
        <f t="shared" si="2"/>
        <v>0.22885050929743667</v>
      </c>
      <c r="Q21" t="s">
        <v>3085</v>
      </c>
      <c r="R21">
        <v>100</v>
      </c>
      <c r="S21">
        <v>793521</v>
      </c>
      <c r="T21" t="s">
        <v>2765</v>
      </c>
      <c r="U21">
        <v>200</v>
      </c>
      <c r="V21">
        <v>497964</v>
      </c>
    </row>
    <row r="22" spans="1:37">
      <c r="A22" t="s">
        <v>2578</v>
      </c>
      <c r="B22" s="3">
        <v>87</v>
      </c>
      <c r="C22">
        <v>1960</v>
      </c>
      <c r="D22">
        <v>11</v>
      </c>
      <c r="E22" t="s">
        <v>3953</v>
      </c>
      <c r="F22">
        <v>5</v>
      </c>
      <c r="G22">
        <v>2</v>
      </c>
      <c r="H22">
        <v>2</v>
      </c>
      <c r="I22" t="s">
        <v>4311</v>
      </c>
      <c r="J22" t="str">
        <f t="shared" si="3"/>
        <v>CURTIS, CARL T</v>
      </c>
      <c r="K22">
        <f t="shared" si="0"/>
        <v>598585</v>
      </c>
      <c r="L22">
        <f t="shared" si="4"/>
        <v>352748</v>
      </c>
      <c r="M22" t="s">
        <v>3752</v>
      </c>
      <c r="N22">
        <f t="shared" si="5"/>
        <v>200</v>
      </c>
      <c r="O22">
        <f t="shared" si="6"/>
        <v>-106911</v>
      </c>
      <c r="P22">
        <f t="shared" si="2"/>
        <v>-0.17860621298562443</v>
      </c>
      <c r="Q22" t="s">
        <v>2951</v>
      </c>
      <c r="R22">
        <v>100</v>
      </c>
      <c r="S22">
        <v>245837</v>
      </c>
      <c r="T22" t="s">
        <v>3343</v>
      </c>
      <c r="U22">
        <v>200</v>
      </c>
      <c r="V22">
        <v>352748</v>
      </c>
    </row>
    <row r="23" spans="1:37">
      <c r="A23" t="s">
        <v>2569</v>
      </c>
      <c r="B23" s="3">
        <v>87</v>
      </c>
      <c r="C23">
        <v>1960</v>
      </c>
      <c r="D23">
        <v>11</v>
      </c>
      <c r="E23" t="s">
        <v>4316</v>
      </c>
      <c r="F23">
        <v>5</v>
      </c>
      <c r="G23">
        <v>2</v>
      </c>
      <c r="H23">
        <v>2</v>
      </c>
      <c r="I23" t="s">
        <v>4311</v>
      </c>
      <c r="J23" t="str">
        <f t="shared" si="3"/>
        <v>BRIDGES, STYLES</v>
      </c>
      <c r="K23">
        <f t="shared" si="0"/>
        <v>287545</v>
      </c>
      <c r="L23">
        <f t="shared" si="4"/>
        <v>173521</v>
      </c>
      <c r="M23" t="s">
        <v>3752</v>
      </c>
      <c r="N23">
        <f t="shared" si="5"/>
        <v>200</v>
      </c>
      <c r="O23">
        <f t="shared" si="6"/>
        <v>-59497</v>
      </c>
      <c r="P23">
        <f t="shared" si="2"/>
        <v>-0.20691370046427515</v>
      </c>
      <c r="Q23" t="s">
        <v>2732</v>
      </c>
      <c r="R23">
        <v>100</v>
      </c>
      <c r="S23">
        <v>114024</v>
      </c>
      <c r="T23" t="s">
        <v>2733</v>
      </c>
      <c r="U23">
        <v>200</v>
      </c>
      <c r="V23">
        <v>173521</v>
      </c>
    </row>
    <row r="24" spans="1:37">
      <c r="A24" t="s">
        <v>2572</v>
      </c>
      <c r="B24" s="3">
        <v>87</v>
      </c>
      <c r="C24">
        <v>1960</v>
      </c>
      <c r="D24">
        <v>11</v>
      </c>
      <c r="E24" t="s">
        <v>4132</v>
      </c>
      <c r="F24">
        <v>5</v>
      </c>
      <c r="G24">
        <v>2</v>
      </c>
      <c r="H24">
        <v>2</v>
      </c>
      <c r="I24" t="s">
        <v>4311</v>
      </c>
      <c r="J24" t="str">
        <f t="shared" si="3"/>
        <v>CASE, CLIFFORD P</v>
      </c>
      <c r="K24">
        <f t="shared" si="0"/>
        <v>2664556</v>
      </c>
      <c r="L24">
        <f t="shared" si="4"/>
        <v>1483832</v>
      </c>
      <c r="M24" t="s">
        <v>3752</v>
      </c>
      <c r="N24">
        <f t="shared" si="5"/>
        <v>200</v>
      </c>
      <c r="O24">
        <f t="shared" si="6"/>
        <v>-332447</v>
      </c>
      <c r="P24">
        <f t="shared" si="2"/>
        <v>-0.12476637758786079</v>
      </c>
      <c r="Q24" t="s">
        <v>2736</v>
      </c>
      <c r="R24">
        <v>100</v>
      </c>
      <c r="S24">
        <v>1151385</v>
      </c>
      <c r="T24" t="s">
        <v>3313</v>
      </c>
      <c r="U24">
        <v>200</v>
      </c>
      <c r="V24">
        <v>1483832</v>
      </c>
      <c r="W24" t="s">
        <v>2737</v>
      </c>
      <c r="X24">
        <v>505</v>
      </c>
      <c r="Y24">
        <v>3599</v>
      </c>
      <c r="Z24" t="s">
        <v>2738</v>
      </c>
      <c r="AA24">
        <v>646</v>
      </c>
      <c r="AB24">
        <v>11784</v>
      </c>
      <c r="AC24" t="s">
        <v>2739</v>
      </c>
      <c r="AD24">
        <v>112</v>
      </c>
      <c r="AE24">
        <v>13956</v>
      </c>
    </row>
    <row r="25" spans="1:37">
      <c r="A25" t="s">
        <v>2595</v>
      </c>
      <c r="B25" s="3">
        <v>87</v>
      </c>
      <c r="C25">
        <v>1960</v>
      </c>
      <c r="D25">
        <v>11</v>
      </c>
      <c r="E25" t="s">
        <v>4202</v>
      </c>
      <c r="F25">
        <v>5</v>
      </c>
      <c r="G25">
        <v>2</v>
      </c>
      <c r="H25">
        <v>2</v>
      </c>
      <c r="I25" t="s">
        <v>4311</v>
      </c>
      <c r="J25" t="str">
        <f t="shared" si="3"/>
        <v>ANDERSON, CLINTON F</v>
      </c>
      <c r="K25">
        <f t="shared" si="0"/>
        <v>300551</v>
      </c>
      <c r="L25">
        <f t="shared" si="4"/>
        <v>190654</v>
      </c>
      <c r="M25" t="s">
        <v>3751</v>
      </c>
      <c r="N25">
        <f t="shared" si="5"/>
        <v>100</v>
      </c>
      <c r="O25">
        <f t="shared" si="6"/>
        <v>80757</v>
      </c>
      <c r="P25">
        <f t="shared" si="2"/>
        <v>0.26869649410582563</v>
      </c>
      <c r="Q25" t="s">
        <v>2785</v>
      </c>
      <c r="R25">
        <v>100</v>
      </c>
      <c r="S25">
        <v>190654</v>
      </c>
      <c r="T25" t="s">
        <v>2784</v>
      </c>
      <c r="U25">
        <v>200</v>
      </c>
      <c r="V25">
        <v>109897</v>
      </c>
    </row>
    <row r="26" spans="1:37">
      <c r="A26" t="s">
        <v>2589</v>
      </c>
      <c r="B26" s="3">
        <v>87</v>
      </c>
      <c r="C26">
        <v>1960</v>
      </c>
      <c r="D26">
        <v>11</v>
      </c>
      <c r="E26" t="s">
        <v>4362</v>
      </c>
      <c r="F26">
        <v>5</v>
      </c>
      <c r="G26">
        <v>2</v>
      </c>
      <c r="H26">
        <v>2</v>
      </c>
      <c r="I26" t="s">
        <v>4311</v>
      </c>
      <c r="J26" t="str">
        <f t="shared" si="3"/>
        <v>KERR, ROBERT S</v>
      </c>
      <c r="K26">
        <f t="shared" si="0"/>
        <v>864475</v>
      </c>
      <c r="L26">
        <f t="shared" si="4"/>
        <v>474116</v>
      </c>
      <c r="M26" t="s">
        <v>3751</v>
      </c>
      <c r="N26">
        <f t="shared" si="5"/>
        <v>100</v>
      </c>
      <c r="O26">
        <f t="shared" si="6"/>
        <v>88470</v>
      </c>
      <c r="P26">
        <f t="shared" si="2"/>
        <v>0.102339570259406</v>
      </c>
      <c r="Q26" t="s">
        <v>2769</v>
      </c>
      <c r="R26">
        <v>100</v>
      </c>
      <c r="S26">
        <v>474116</v>
      </c>
      <c r="T26" t="s">
        <v>2877</v>
      </c>
      <c r="U26">
        <v>200</v>
      </c>
      <c r="V26">
        <v>385646</v>
      </c>
      <c r="W26" t="s">
        <v>2770</v>
      </c>
      <c r="X26">
        <v>328</v>
      </c>
      <c r="Y26">
        <v>4713</v>
      </c>
    </row>
    <row r="27" spans="1:37">
      <c r="A27" t="s">
        <v>2597</v>
      </c>
      <c r="B27" s="3">
        <v>87</v>
      </c>
      <c r="C27">
        <v>1960</v>
      </c>
      <c r="D27">
        <v>11</v>
      </c>
      <c r="E27" t="s">
        <v>4297</v>
      </c>
      <c r="F27">
        <v>5</v>
      </c>
      <c r="G27">
        <v>2</v>
      </c>
      <c r="H27">
        <v>2</v>
      </c>
      <c r="I27" t="s">
        <v>4311</v>
      </c>
      <c r="J27" t="str">
        <f t="shared" si="3"/>
        <v>NEUBERGER, MAURINE B</v>
      </c>
      <c r="K27">
        <f t="shared" si="0"/>
        <v>755875</v>
      </c>
      <c r="L27">
        <f t="shared" si="4"/>
        <v>412757</v>
      </c>
      <c r="M27" t="s">
        <v>3751</v>
      </c>
      <c r="N27">
        <f t="shared" si="5"/>
        <v>100</v>
      </c>
      <c r="O27">
        <f t="shared" si="6"/>
        <v>69748</v>
      </c>
      <c r="P27">
        <f t="shared" si="2"/>
        <v>9.2274516289068964E-2</v>
      </c>
      <c r="Q27" t="s">
        <v>2788</v>
      </c>
      <c r="R27">
        <v>100</v>
      </c>
      <c r="S27">
        <v>412757</v>
      </c>
      <c r="T27" t="s">
        <v>2789</v>
      </c>
      <c r="U27">
        <v>200</v>
      </c>
      <c r="V27">
        <v>343009</v>
      </c>
      <c r="X27">
        <v>9999</v>
      </c>
      <c r="Y27">
        <v>109</v>
      </c>
    </row>
    <row r="28" spans="1:37">
      <c r="A28" t="s">
        <v>2570</v>
      </c>
      <c r="B28" s="3">
        <v>87</v>
      </c>
      <c r="C28">
        <v>1960</v>
      </c>
      <c r="D28">
        <v>11</v>
      </c>
      <c r="E28" t="s">
        <v>4217</v>
      </c>
      <c r="F28">
        <v>5</v>
      </c>
      <c r="G28">
        <v>2</v>
      </c>
      <c r="H28">
        <v>2</v>
      </c>
      <c r="I28" t="s">
        <v>4311</v>
      </c>
      <c r="J28" t="str">
        <f t="shared" si="3"/>
        <v>PELL, CLAIBORNE</v>
      </c>
      <c r="K28">
        <f t="shared" si="0"/>
        <v>399983</v>
      </c>
      <c r="L28">
        <f t="shared" si="4"/>
        <v>275575</v>
      </c>
      <c r="M28" t="s">
        <v>3751</v>
      </c>
      <c r="N28">
        <f t="shared" si="5"/>
        <v>100</v>
      </c>
      <c r="O28">
        <f t="shared" si="6"/>
        <v>151167</v>
      </c>
      <c r="P28">
        <f t="shared" si="2"/>
        <v>0.37793356217639251</v>
      </c>
      <c r="Q28" t="s">
        <v>3883</v>
      </c>
      <c r="R28">
        <v>100</v>
      </c>
      <c r="S28">
        <v>275575</v>
      </c>
      <c r="T28" t="s">
        <v>2734</v>
      </c>
      <c r="U28">
        <v>200</v>
      </c>
      <c r="V28">
        <v>124408</v>
      </c>
    </row>
    <row r="29" spans="1:37">
      <c r="A29" t="s">
        <v>2586</v>
      </c>
      <c r="B29" s="3">
        <v>87</v>
      </c>
      <c r="C29">
        <v>1960</v>
      </c>
      <c r="D29">
        <v>11</v>
      </c>
      <c r="E29" t="s">
        <v>4399</v>
      </c>
      <c r="F29">
        <v>5</v>
      </c>
      <c r="G29">
        <v>2</v>
      </c>
      <c r="H29">
        <v>2</v>
      </c>
      <c r="I29" t="s">
        <v>4311</v>
      </c>
      <c r="J29" t="str">
        <f t="shared" si="3"/>
        <v>THURMOND, STROM</v>
      </c>
      <c r="K29">
        <f t="shared" si="0"/>
        <v>330266</v>
      </c>
      <c r="L29">
        <f t="shared" si="4"/>
        <v>330164</v>
      </c>
      <c r="M29" t="s">
        <v>3751</v>
      </c>
      <c r="N29">
        <f t="shared" si="5"/>
        <v>100</v>
      </c>
      <c r="O29">
        <f t="shared" si="6"/>
        <v>330164</v>
      </c>
      <c r="P29">
        <f t="shared" si="2"/>
        <v>0.99969115803624953</v>
      </c>
      <c r="Q29" t="s">
        <v>3990</v>
      </c>
      <c r="R29">
        <v>100</v>
      </c>
      <c r="S29">
        <v>330164</v>
      </c>
      <c r="X29">
        <v>9999</v>
      </c>
      <c r="Y29">
        <v>102</v>
      </c>
    </row>
    <row r="30" spans="1:37">
      <c r="A30" t="s">
        <v>2579</v>
      </c>
      <c r="B30" s="3">
        <v>87</v>
      </c>
      <c r="C30">
        <v>1960</v>
      </c>
      <c r="D30">
        <v>11</v>
      </c>
      <c r="E30" t="s">
        <v>4559</v>
      </c>
      <c r="F30">
        <v>5</v>
      </c>
      <c r="G30">
        <v>2</v>
      </c>
      <c r="H30">
        <v>2</v>
      </c>
      <c r="I30" t="s">
        <v>4311</v>
      </c>
      <c r="J30" t="str">
        <f t="shared" si="3"/>
        <v>MUNDT, KARL E</v>
      </c>
      <c r="K30">
        <f t="shared" si="0"/>
        <v>305442</v>
      </c>
      <c r="L30">
        <f t="shared" si="4"/>
        <v>160181</v>
      </c>
      <c r="M30" t="s">
        <v>3752</v>
      </c>
      <c r="N30">
        <f t="shared" si="5"/>
        <v>200</v>
      </c>
      <c r="O30">
        <f t="shared" si="6"/>
        <v>-14920</v>
      </c>
      <c r="P30">
        <f t="shared" si="2"/>
        <v>-4.8847244321344151E-2</v>
      </c>
      <c r="Q30" t="s">
        <v>4366</v>
      </c>
      <c r="R30">
        <v>100</v>
      </c>
      <c r="S30">
        <v>145261</v>
      </c>
      <c r="T30" t="s">
        <v>3073</v>
      </c>
      <c r="U30">
        <v>200</v>
      </c>
      <c r="V30">
        <v>160181</v>
      </c>
    </row>
    <row r="31" spans="1:37">
      <c r="A31" t="s">
        <v>2590</v>
      </c>
      <c r="B31" s="3">
        <v>87</v>
      </c>
      <c r="C31">
        <v>1960</v>
      </c>
      <c r="D31">
        <v>11</v>
      </c>
      <c r="E31" t="s">
        <v>4180</v>
      </c>
      <c r="F31">
        <v>5</v>
      </c>
      <c r="G31">
        <v>2</v>
      </c>
      <c r="H31">
        <v>2</v>
      </c>
      <c r="I31" t="s">
        <v>4311</v>
      </c>
      <c r="J31" t="str">
        <f t="shared" si="3"/>
        <v>KEFAUVER, ESTES</v>
      </c>
      <c r="K31">
        <f t="shared" si="0"/>
        <v>828519</v>
      </c>
      <c r="L31">
        <f t="shared" si="4"/>
        <v>594460</v>
      </c>
      <c r="M31" t="s">
        <v>3751</v>
      </c>
      <c r="N31">
        <f t="shared" si="5"/>
        <v>100</v>
      </c>
      <c r="O31">
        <f t="shared" si="6"/>
        <v>360407</v>
      </c>
      <c r="P31">
        <f t="shared" si="2"/>
        <v>0.43500149061156113</v>
      </c>
      <c r="Q31" t="s">
        <v>2772</v>
      </c>
      <c r="R31">
        <v>100</v>
      </c>
      <c r="S31">
        <v>594460</v>
      </c>
      <c r="T31" t="s">
        <v>2771</v>
      </c>
      <c r="U31">
        <v>200</v>
      </c>
      <c r="V31">
        <v>234053</v>
      </c>
      <c r="W31" t="s">
        <v>2773</v>
      </c>
      <c r="X31">
        <v>9001</v>
      </c>
      <c r="Y31">
        <v>3</v>
      </c>
      <c r="Z31" t="s">
        <v>2774</v>
      </c>
      <c r="AA31">
        <v>9002</v>
      </c>
      <c r="AB31">
        <v>1</v>
      </c>
      <c r="AC31" t="s">
        <v>2775</v>
      </c>
      <c r="AD31">
        <v>9003</v>
      </c>
      <c r="AE31">
        <v>1</v>
      </c>
      <c r="AF31" t="s">
        <v>2776</v>
      </c>
      <c r="AG31">
        <v>9004</v>
      </c>
      <c r="AH31">
        <v>1</v>
      </c>
    </row>
    <row r="32" spans="1:37">
      <c r="A32" t="s">
        <v>2587</v>
      </c>
      <c r="B32" s="3">
        <v>87</v>
      </c>
      <c r="C32">
        <v>1960</v>
      </c>
      <c r="D32">
        <v>11</v>
      </c>
      <c r="E32" t="s">
        <v>3867</v>
      </c>
      <c r="F32">
        <v>5</v>
      </c>
      <c r="G32">
        <v>2</v>
      </c>
      <c r="H32">
        <v>2</v>
      </c>
      <c r="I32" t="s">
        <v>4311</v>
      </c>
      <c r="J32" t="str">
        <f t="shared" si="3"/>
        <v>JOHNSON, LYNDON B</v>
      </c>
      <c r="K32">
        <f t="shared" si="0"/>
        <v>2253769</v>
      </c>
      <c r="L32">
        <f t="shared" si="4"/>
        <v>1306605</v>
      </c>
      <c r="M32" t="s">
        <v>3751</v>
      </c>
      <c r="N32">
        <f t="shared" si="5"/>
        <v>100</v>
      </c>
      <c r="O32">
        <f t="shared" si="6"/>
        <v>379952</v>
      </c>
      <c r="P32">
        <f t="shared" si="2"/>
        <v>0.16858515668642171</v>
      </c>
      <c r="Q32" t="s">
        <v>2766</v>
      </c>
      <c r="R32">
        <v>100</v>
      </c>
      <c r="S32">
        <v>1306605</v>
      </c>
      <c r="T32" t="s">
        <v>3373</v>
      </c>
      <c r="U32">
        <v>200</v>
      </c>
      <c r="V32">
        <v>926653</v>
      </c>
      <c r="W32" t="s">
        <v>2767</v>
      </c>
      <c r="X32">
        <v>1299</v>
      </c>
      <c r="Y32">
        <v>20511</v>
      </c>
    </row>
    <row r="33" spans="1:31">
      <c r="A33" t="s">
        <v>2580</v>
      </c>
      <c r="B33" s="3">
        <v>87</v>
      </c>
      <c r="C33">
        <v>1960</v>
      </c>
      <c r="D33">
        <v>11</v>
      </c>
      <c r="E33" t="s">
        <v>4037</v>
      </c>
      <c r="F33">
        <v>5</v>
      </c>
      <c r="G33">
        <v>2</v>
      </c>
      <c r="H33">
        <v>2</v>
      </c>
      <c r="I33" t="s">
        <v>4311</v>
      </c>
      <c r="J33" t="str">
        <f t="shared" si="3"/>
        <v>ROBERTSON, A WILLIS</v>
      </c>
      <c r="K33">
        <f t="shared" si="0"/>
        <v>622820</v>
      </c>
      <c r="L33">
        <f t="shared" si="4"/>
        <v>506169</v>
      </c>
      <c r="M33" t="s">
        <v>3751</v>
      </c>
      <c r="N33">
        <f t="shared" si="5"/>
        <v>100</v>
      </c>
      <c r="O33">
        <f t="shared" si="6"/>
        <v>506169</v>
      </c>
      <c r="P33">
        <f t="shared" si="2"/>
        <v>0.81270511544266399</v>
      </c>
      <c r="Q33" t="s">
        <v>2952</v>
      </c>
      <c r="R33">
        <v>100</v>
      </c>
      <c r="S33">
        <v>506169</v>
      </c>
      <c r="W33" t="s">
        <v>2953</v>
      </c>
      <c r="X33">
        <v>330</v>
      </c>
      <c r="Y33">
        <v>88718</v>
      </c>
      <c r="Z33" t="s">
        <v>2761</v>
      </c>
      <c r="AA33">
        <v>511</v>
      </c>
      <c r="AB33">
        <v>26783</v>
      </c>
      <c r="AD33">
        <v>9999</v>
      </c>
      <c r="AE33">
        <v>1150</v>
      </c>
    </row>
    <row r="34" spans="1:31">
      <c r="A34" t="s">
        <v>2591</v>
      </c>
      <c r="B34" s="3">
        <v>87</v>
      </c>
      <c r="C34">
        <v>1960</v>
      </c>
      <c r="D34">
        <v>11</v>
      </c>
      <c r="E34" t="s">
        <v>4184</v>
      </c>
      <c r="F34">
        <v>5</v>
      </c>
      <c r="G34">
        <v>2</v>
      </c>
      <c r="H34">
        <v>2</v>
      </c>
      <c r="I34" t="s">
        <v>4311</v>
      </c>
      <c r="J34" t="str">
        <f t="shared" si="3"/>
        <v>RANDOLPH, JENNINGS</v>
      </c>
      <c r="K34">
        <f t="shared" si="0"/>
        <v>458357</v>
      </c>
      <c r="L34">
        <f t="shared" si="4"/>
        <v>458355</v>
      </c>
      <c r="M34" t="s">
        <v>3751</v>
      </c>
      <c r="N34">
        <f t="shared" si="5"/>
        <v>100</v>
      </c>
      <c r="O34">
        <f t="shared" si="6"/>
        <v>458355</v>
      </c>
      <c r="P34">
        <f t="shared" si="2"/>
        <v>0.99999563658894708</v>
      </c>
      <c r="Q34" t="s">
        <v>3942</v>
      </c>
      <c r="R34">
        <v>100</v>
      </c>
      <c r="S34">
        <v>458355</v>
      </c>
      <c r="X34">
        <v>9999</v>
      </c>
      <c r="Y34">
        <v>2</v>
      </c>
    </row>
    <row r="35" spans="1:31">
      <c r="A35" t="s">
        <v>2596</v>
      </c>
      <c r="B35" s="3">
        <v>87</v>
      </c>
      <c r="C35">
        <v>1960</v>
      </c>
      <c r="D35">
        <v>11</v>
      </c>
      <c r="E35" t="s">
        <v>4081</v>
      </c>
      <c r="F35">
        <v>5</v>
      </c>
      <c r="G35">
        <v>2</v>
      </c>
      <c r="H35">
        <v>2</v>
      </c>
      <c r="I35" t="s">
        <v>4311</v>
      </c>
      <c r="J35" t="str">
        <f t="shared" si="3"/>
        <v>THOMSON, KEITH</v>
      </c>
      <c r="K35">
        <f t="shared" si="0"/>
        <v>138550</v>
      </c>
      <c r="L35">
        <f t="shared" si="4"/>
        <v>78103</v>
      </c>
      <c r="M35" t="s">
        <v>3752</v>
      </c>
      <c r="N35">
        <f t="shared" si="5"/>
        <v>200</v>
      </c>
      <c r="O35">
        <f t="shared" si="6"/>
        <v>-17656</v>
      </c>
      <c r="P35">
        <f t="shared" si="2"/>
        <v>-0.12743413929989172</v>
      </c>
      <c r="Q35" t="s">
        <v>2786</v>
      </c>
      <c r="R35">
        <v>100</v>
      </c>
      <c r="S35">
        <v>60447</v>
      </c>
      <c r="T35" t="s">
        <v>2787</v>
      </c>
      <c r="U35">
        <v>200</v>
      </c>
      <c r="V35">
        <v>78103</v>
      </c>
    </row>
  </sheetData>
  <sortState ref="A2:AZ35">
    <sortCondition ref="E2:E35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35"/>
  <sheetViews>
    <sheetView workbookViewId="0">
      <selection activeCell="A11" sqref="A11:XFD11"/>
    </sheetView>
  </sheetViews>
  <sheetFormatPr baseColWidth="10" defaultRowHeight="13"/>
  <sheetData>
    <row r="1" spans="1:52">
      <c r="A1" t="s">
        <v>4492</v>
      </c>
      <c r="B1" s="2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4500</v>
      </c>
      <c r="N1" t="s">
        <v>3872</v>
      </c>
      <c r="O1" t="s">
        <v>4470</v>
      </c>
      <c r="P1" t="s">
        <v>4471</v>
      </c>
      <c r="Q1" t="s">
        <v>4472</v>
      </c>
      <c r="R1" t="s">
        <v>4473</v>
      </c>
      <c r="S1" t="s">
        <v>4474</v>
      </c>
      <c r="T1" t="s">
        <v>4475</v>
      </c>
      <c r="U1" t="s">
        <v>4476</v>
      </c>
      <c r="V1" t="s">
        <v>4477</v>
      </c>
      <c r="W1" t="s">
        <v>4504</v>
      </c>
      <c r="X1" t="s">
        <v>4505</v>
      </c>
      <c r="Y1" t="s">
        <v>4506</v>
      </c>
      <c r="Z1" t="s">
        <v>4507</v>
      </c>
      <c r="AA1" t="s">
        <v>4508</v>
      </c>
      <c r="AB1" t="s">
        <v>4509</v>
      </c>
      <c r="AC1" t="s">
        <v>4510</v>
      </c>
      <c r="AD1" t="s">
        <v>4511</v>
      </c>
      <c r="AE1" t="s">
        <v>4512</v>
      </c>
      <c r="AF1" t="s">
        <v>4410</v>
      </c>
      <c r="AG1" t="s">
        <v>4411</v>
      </c>
      <c r="AH1" t="s">
        <v>4412</v>
      </c>
      <c r="AI1" t="s">
        <v>4413</v>
      </c>
      <c r="AJ1" t="s">
        <v>4414</v>
      </c>
      <c r="AK1" t="s">
        <v>4415</v>
      </c>
      <c r="AL1" t="s">
        <v>4416</v>
      </c>
      <c r="AM1" t="s">
        <v>4417</v>
      </c>
      <c r="AN1" t="s">
        <v>4418</v>
      </c>
      <c r="AO1" t="s">
        <v>4444</v>
      </c>
      <c r="AP1" t="s">
        <v>4445</v>
      </c>
      <c r="AQ1" t="s">
        <v>4446</v>
      </c>
      <c r="AR1" t="s">
        <v>4447</v>
      </c>
      <c r="AS1" t="s">
        <v>4448</v>
      </c>
      <c r="AT1" t="s">
        <v>4449</v>
      </c>
      <c r="AU1" t="s">
        <v>4450</v>
      </c>
      <c r="AV1" t="s">
        <v>4451</v>
      </c>
      <c r="AW1" t="s">
        <v>4465</v>
      </c>
      <c r="AX1" t="s">
        <v>4466</v>
      </c>
      <c r="AY1" t="s">
        <v>4467</v>
      </c>
      <c r="AZ1" t="s">
        <v>4468</v>
      </c>
    </row>
    <row r="2" spans="1:52">
      <c r="A2" t="s">
        <v>2924</v>
      </c>
      <c r="B2" s="3">
        <v>88</v>
      </c>
      <c r="C2">
        <v>1962</v>
      </c>
      <c r="D2">
        <v>11</v>
      </c>
      <c r="E2" t="s">
        <v>4304</v>
      </c>
      <c r="F2">
        <v>6</v>
      </c>
      <c r="G2">
        <v>2</v>
      </c>
      <c r="H2">
        <v>3</v>
      </c>
      <c r="I2" t="s">
        <v>4311</v>
      </c>
      <c r="J2" t="str">
        <f t="shared" ref="J2:J35" si="0">IF(S2&gt;V2,Q2,IF(V2&gt;Y2,T2, W2))</f>
        <v>GRUENING, ERNEST</v>
      </c>
      <c r="K2">
        <f t="shared" ref="K2:K35" si="1">(S2+V2+Y2+AB2+AE2+AH2+AK2+AN2+AQ2+AT2+AW2)</f>
        <v>58181</v>
      </c>
      <c r="L2">
        <f t="shared" ref="L2:L35" si="2">IF(S2&gt;V2, S2, IF(V2&gt;Y2, V2, Y2))</f>
        <v>33827</v>
      </c>
      <c r="M2" t="s">
        <v>3751</v>
      </c>
      <c r="N2">
        <f t="shared" ref="N2:N35" si="3">IF(S2&gt;V2, R2, IF(V2&gt;Y2, U2, X2))</f>
        <v>100</v>
      </c>
      <c r="O2">
        <f t="shared" ref="O2:O35" si="4">S2-V2</f>
        <v>9473</v>
      </c>
      <c r="P2">
        <f t="shared" ref="P2:P35" si="5">O2/K2</f>
        <v>0.16281947714889741</v>
      </c>
      <c r="Q2" t="s">
        <v>2699</v>
      </c>
      <c r="R2">
        <v>100</v>
      </c>
      <c r="S2">
        <v>33827</v>
      </c>
      <c r="T2" t="s">
        <v>3969</v>
      </c>
      <c r="U2">
        <v>200</v>
      </c>
      <c r="V2">
        <v>24354</v>
      </c>
    </row>
    <row r="3" spans="1:52">
      <c r="A3" t="s">
        <v>2716</v>
      </c>
      <c r="B3" s="3">
        <v>88</v>
      </c>
      <c r="C3">
        <v>1962</v>
      </c>
      <c r="D3">
        <v>11</v>
      </c>
      <c r="E3" t="s">
        <v>4369</v>
      </c>
      <c r="F3">
        <v>6</v>
      </c>
      <c r="G3">
        <v>2</v>
      </c>
      <c r="H3">
        <v>3</v>
      </c>
      <c r="I3" t="s">
        <v>4311</v>
      </c>
      <c r="J3" t="str">
        <f t="shared" si="0"/>
        <v>HILL, LISTER</v>
      </c>
      <c r="K3">
        <f t="shared" si="1"/>
        <v>397079</v>
      </c>
      <c r="L3">
        <f t="shared" si="2"/>
        <v>201937</v>
      </c>
      <c r="M3" t="s">
        <v>3751</v>
      </c>
      <c r="N3">
        <f t="shared" si="3"/>
        <v>100</v>
      </c>
      <c r="O3">
        <f t="shared" si="4"/>
        <v>6803</v>
      </c>
      <c r="P3">
        <f t="shared" si="5"/>
        <v>1.7132610891031758E-2</v>
      </c>
      <c r="Q3" t="s">
        <v>2860</v>
      </c>
      <c r="R3">
        <v>100</v>
      </c>
      <c r="S3">
        <v>201937</v>
      </c>
      <c r="T3" t="s">
        <v>2861</v>
      </c>
      <c r="U3">
        <v>200</v>
      </c>
      <c r="V3">
        <v>195134</v>
      </c>
      <c r="X3">
        <v>9999</v>
      </c>
      <c r="Y3">
        <v>8</v>
      </c>
    </row>
    <row r="4" spans="1:52">
      <c r="A4" t="s">
        <v>2717</v>
      </c>
      <c r="B4" s="3">
        <v>88</v>
      </c>
      <c r="C4">
        <v>1962</v>
      </c>
      <c r="D4">
        <v>11</v>
      </c>
      <c r="E4" t="s">
        <v>4377</v>
      </c>
      <c r="F4">
        <v>6</v>
      </c>
      <c r="G4">
        <v>2</v>
      </c>
      <c r="H4">
        <v>3</v>
      </c>
      <c r="I4" t="s">
        <v>4311</v>
      </c>
      <c r="J4" t="str">
        <f t="shared" si="0"/>
        <v>FULBRIGHT, J WILLIAM</v>
      </c>
      <c r="K4">
        <f t="shared" si="1"/>
        <v>312880</v>
      </c>
      <c r="L4">
        <f t="shared" si="2"/>
        <v>214867</v>
      </c>
      <c r="M4" t="s">
        <v>3751</v>
      </c>
      <c r="N4">
        <f t="shared" si="3"/>
        <v>100</v>
      </c>
      <c r="O4">
        <f t="shared" si="4"/>
        <v>116854</v>
      </c>
      <c r="P4">
        <f t="shared" si="5"/>
        <v>0.37347864996164665</v>
      </c>
      <c r="Q4" t="s">
        <v>2863</v>
      </c>
      <c r="R4">
        <v>100</v>
      </c>
      <c r="S4">
        <v>214867</v>
      </c>
      <c r="T4" t="s">
        <v>2862</v>
      </c>
      <c r="U4">
        <v>200</v>
      </c>
      <c r="V4">
        <v>98013</v>
      </c>
    </row>
    <row r="5" spans="1:52">
      <c r="A5" t="s">
        <v>2916</v>
      </c>
      <c r="B5" s="3">
        <v>88</v>
      </c>
      <c r="C5">
        <v>1962</v>
      </c>
      <c r="D5">
        <v>11</v>
      </c>
      <c r="E5" t="s">
        <v>4153</v>
      </c>
      <c r="F5">
        <v>6</v>
      </c>
      <c r="G5">
        <v>2</v>
      </c>
      <c r="H5">
        <v>3</v>
      </c>
      <c r="I5" t="s">
        <v>4311</v>
      </c>
      <c r="J5" t="str">
        <f t="shared" si="0"/>
        <v>HAYDEN, CARL</v>
      </c>
      <c r="K5">
        <f t="shared" si="1"/>
        <v>362605</v>
      </c>
      <c r="L5">
        <f t="shared" si="2"/>
        <v>199217</v>
      </c>
      <c r="M5" t="s">
        <v>3751</v>
      </c>
      <c r="N5">
        <f t="shared" si="3"/>
        <v>100</v>
      </c>
      <c r="O5">
        <f t="shared" si="4"/>
        <v>35829</v>
      </c>
      <c r="P5">
        <f t="shared" si="5"/>
        <v>9.8809999862108908E-2</v>
      </c>
      <c r="Q5" t="s">
        <v>2879</v>
      </c>
      <c r="R5">
        <v>100</v>
      </c>
      <c r="S5">
        <v>199217</v>
      </c>
      <c r="T5" t="s">
        <v>2880</v>
      </c>
      <c r="U5">
        <v>200</v>
      </c>
      <c r="V5">
        <v>163388</v>
      </c>
    </row>
    <row r="6" spans="1:52">
      <c r="A6" t="s">
        <v>2921</v>
      </c>
      <c r="B6" s="3">
        <v>88</v>
      </c>
      <c r="C6">
        <v>1962</v>
      </c>
      <c r="D6">
        <v>11</v>
      </c>
      <c r="E6" t="s">
        <v>4291</v>
      </c>
      <c r="F6">
        <v>6</v>
      </c>
      <c r="G6">
        <v>2</v>
      </c>
      <c r="H6">
        <v>3</v>
      </c>
      <c r="I6" t="s">
        <v>4311</v>
      </c>
      <c r="J6" t="str">
        <f t="shared" si="0"/>
        <v>KUCHEL, THOMAS H</v>
      </c>
      <c r="K6">
        <f t="shared" si="1"/>
        <v>5647952</v>
      </c>
      <c r="L6">
        <f t="shared" si="2"/>
        <v>3180483</v>
      </c>
      <c r="M6" t="s">
        <v>3752</v>
      </c>
      <c r="N6">
        <f t="shared" si="3"/>
        <v>200</v>
      </c>
      <c r="O6">
        <f t="shared" si="4"/>
        <v>-727644</v>
      </c>
      <c r="P6">
        <f t="shared" si="5"/>
        <v>-0.12883324787462783</v>
      </c>
      <c r="Q6" t="s">
        <v>2694</v>
      </c>
      <c r="R6">
        <v>100</v>
      </c>
      <c r="S6">
        <v>2452839</v>
      </c>
      <c r="T6" t="s">
        <v>2693</v>
      </c>
      <c r="U6">
        <v>200</v>
      </c>
      <c r="V6">
        <v>3180483</v>
      </c>
      <c r="X6">
        <v>9999</v>
      </c>
      <c r="Y6">
        <v>14630</v>
      </c>
    </row>
    <row r="7" spans="1:52">
      <c r="A7" t="s">
        <v>2917</v>
      </c>
      <c r="B7" s="3">
        <v>88</v>
      </c>
      <c r="C7">
        <v>1962</v>
      </c>
      <c r="D7">
        <v>11</v>
      </c>
      <c r="E7" t="s">
        <v>4161</v>
      </c>
      <c r="F7">
        <v>6</v>
      </c>
      <c r="G7">
        <v>2</v>
      </c>
      <c r="H7">
        <v>3</v>
      </c>
      <c r="I7" t="s">
        <v>4311</v>
      </c>
      <c r="J7" t="str">
        <f t="shared" si="0"/>
        <v>DOMINICK, PETER H</v>
      </c>
      <c r="K7">
        <f t="shared" si="1"/>
        <v>613444</v>
      </c>
      <c r="L7">
        <f t="shared" si="2"/>
        <v>328655</v>
      </c>
      <c r="M7" t="s">
        <v>3752</v>
      </c>
      <c r="N7">
        <f t="shared" si="3"/>
        <v>200</v>
      </c>
      <c r="O7">
        <f t="shared" si="4"/>
        <v>-49069</v>
      </c>
      <c r="P7">
        <f t="shared" si="5"/>
        <v>-7.9989371482971555E-2</v>
      </c>
      <c r="Q7" t="s">
        <v>2881</v>
      </c>
      <c r="R7">
        <v>100</v>
      </c>
      <c r="S7">
        <v>279586</v>
      </c>
      <c r="T7" t="s">
        <v>3439</v>
      </c>
      <c r="U7">
        <v>200</v>
      </c>
      <c r="V7">
        <v>328655</v>
      </c>
      <c r="W7" t="s">
        <v>2882</v>
      </c>
      <c r="X7">
        <v>505</v>
      </c>
      <c r="Y7">
        <v>3546</v>
      </c>
      <c r="Z7" t="s">
        <v>2688</v>
      </c>
      <c r="AA7">
        <v>646</v>
      </c>
      <c r="AB7">
        <v>440</v>
      </c>
      <c r="AC7" t="s">
        <v>4165</v>
      </c>
      <c r="AD7">
        <v>328</v>
      </c>
      <c r="AE7">
        <v>1217</v>
      </c>
    </row>
    <row r="8" spans="1:52">
      <c r="A8" t="s">
        <v>2702</v>
      </c>
      <c r="B8" s="3">
        <v>88</v>
      </c>
      <c r="C8">
        <v>1962</v>
      </c>
      <c r="D8">
        <v>11</v>
      </c>
      <c r="E8" t="s">
        <v>4310</v>
      </c>
      <c r="F8">
        <v>6</v>
      </c>
      <c r="G8">
        <v>2</v>
      </c>
      <c r="H8">
        <v>3</v>
      </c>
      <c r="I8" t="s">
        <v>4311</v>
      </c>
      <c r="J8" t="str">
        <f t="shared" si="0"/>
        <v>RIBICOFF, ABRAHAM A</v>
      </c>
      <c r="K8">
        <f t="shared" si="1"/>
        <v>1029216</v>
      </c>
      <c r="L8">
        <f t="shared" si="2"/>
        <v>527522</v>
      </c>
      <c r="M8" t="s">
        <v>3751</v>
      </c>
      <c r="N8">
        <f t="shared" si="3"/>
        <v>100</v>
      </c>
      <c r="O8">
        <f t="shared" si="4"/>
        <v>25828</v>
      </c>
      <c r="P8">
        <f t="shared" si="5"/>
        <v>2.509482946242577E-2</v>
      </c>
      <c r="Q8" t="s">
        <v>3567</v>
      </c>
      <c r="R8">
        <v>100</v>
      </c>
      <c r="S8">
        <v>527522</v>
      </c>
      <c r="T8" t="s">
        <v>2835</v>
      </c>
      <c r="U8">
        <v>200</v>
      </c>
      <c r="V8">
        <v>501694</v>
      </c>
    </row>
    <row r="9" spans="1:52">
      <c r="A9" t="s">
        <v>2718</v>
      </c>
      <c r="B9" s="3">
        <v>88</v>
      </c>
      <c r="C9">
        <v>1962</v>
      </c>
      <c r="D9">
        <v>11</v>
      </c>
      <c r="E9" t="s">
        <v>4381</v>
      </c>
      <c r="F9">
        <v>6</v>
      </c>
      <c r="G9">
        <v>2</v>
      </c>
      <c r="H9">
        <v>3</v>
      </c>
      <c r="I9" t="s">
        <v>4311</v>
      </c>
      <c r="J9" t="str">
        <f t="shared" si="0"/>
        <v>SMATHERS, GEORGE A</v>
      </c>
      <c r="K9">
        <f t="shared" si="1"/>
        <v>939207</v>
      </c>
      <c r="L9">
        <f t="shared" si="2"/>
        <v>657633</v>
      </c>
      <c r="M9" t="s">
        <v>3751</v>
      </c>
      <c r="N9">
        <f t="shared" si="3"/>
        <v>100</v>
      </c>
      <c r="O9">
        <f t="shared" si="4"/>
        <v>376252</v>
      </c>
      <c r="P9">
        <f t="shared" si="5"/>
        <v>0.40060604318323861</v>
      </c>
      <c r="Q9" t="s">
        <v>2864</v>
      </c>
      <c r="R9">
        <v>100</v>
      </c>
      <c r="S9">
        <v>657633</v>
      </c>
      <c r="T9" t="s">
        <v>2865</v>
      </c>
      <c r="U9">
        <v>200</v>
      </c>
      <c r="V9">
        <v>281381</v>
      </c>
      <c r="X9">
        <v>9999</v>
      </c>
      <c r="Y9">
        <v>193</v>
      </c>
    </row>
    <row r="10" spans="1:52">
      <c r="A10" t="s">
        <v>2909</v>
      </c>
      <c r="B10" s="3">
        <v>88</v>
      </c>
      <c r="C10">
        <v>1962</v>
      </c>
      <c r="D10">
        <v>11</v>
      </c>
      <c r="E10" t="s">
        <v>4385</v>
      </c>
      <c r="F10">
        <v>6</v>
      </c>
      <c r="G10">
        <v>2</v>
      </c>
      <c r="H10">
        <v>3</v>
      </c>
      <c r="I10" t="s">
        <v>4311</v>
      </c>
      <c r="J10" t="str">
        <f t="shared" si="0"/>
        <v>TALMADGE, HERMAN E</v>
      </c>
      <c r="K10">
        <f t="shared" si="1"/>
        <v>306250</v>
      </c>
      <c r="L10">
        <f t="shared" si="2"/>
        <v>306250</v>
      </c>
      <c r="M10" t="s">
        <v>3751</v>
      </c>
      <c r="N10">
        <f t="shared" si="3"/>
        <v>100</v>
      </c>
      <c r="O10">
        <f t="shared" si="4"/>
        <v>306250</v>
      </c>
      <c r="P10">
        <f t="shared" si="5"/>
        <v>1</v>
      </c>
      <c r="Q10" t="s">
        <v>4387</v>
      </c>
      <c r="R10">
        <v>100</v>
      </c>
      <c r="S10">
        <v>306250</v>
      </c>
    </row>
    <row r="11" spans="1:52" s="5" customFormat="1">
      <c r="A11" s="5" t="s">
        <v>2925</v>
      </c>
      <c r="B11" s="8">
        <v>88</v>
      </c>
      <c r="C11" s="5">
        <v>1962</v>
      </c>
      <c r="D11" s="5">
        <v>11</v>
      </c>
      <c r="E11" s="5" t="s">
        <v>4307</v>
      </c>
      <c r="F11" s="5">
        <v>6</v>
      </c>
      <c r="G11" s="5">
        <v>2</v>
      </c>
      <c r="H11" s="5">
        <v>3</v>
      </c>
      <c r="I11" s="5" t="s">
        <v>4311</v>
      </c>
      <c r="J11" s="5" t="str">
        <f t="shared" si="0"/>
        <v>INOUYE, DAN K</v>
      </c>
      <c r="K11" s="5">
        <f t="shared" si="1"/>
        <v>196361</v>
      </c>
      <c r="L11" s="5">
        <f t="shared" si="2"/>
        <v>136294</v>
      </c>
      <c r="M11" s="5" t="s">
        <v>3751</v>
      </c>
      <c r="N11" s="5">
        <f t="shared" si="3"/>
        <v>100</v>
      </c>
      <c r="O11" s="5">
        <f t="shared" si="4"/>
        <v>76227</v>
      </c>
      <c r="P11" s="5">
        <f t="shared" si="5"/>
        <v>0.38819826747673924</v>
      </c>
      <c r="Q11" s="5" t="s">
        <v>2701</v>
      </c>
      <c r="R11" s="5">
        <v>100</v>
      </c>
      <c r="S11" s="5">
        <v>136294</v>
      </c>
      <c r="T11" s="5" t="s">
        <v>2700</v>
      </c>
      <c r="U11" s="5">
        <v>200</v>
      </c>
      <c r="V11" s="5">
        <v>60067</v>
      </c>
    </row>
    <row r="12" spans="1:52">
      <c r="A12" t="s">
        <v>2711</v>
      </c>
      <c r="B12" s="3">
        <v>88</v>
      </c>
      <c r="C12">
        <v>1962</v>
      </c>
      <c r="D12">
        <v>11</v>
      </c>
      <c r="E12" t="s">
        <v>4516</v>
      </c>
      <c r="F12">
        <v>6</v>
      </c>
      <c r="G12">
        <v>2</v>
      </c>
      <c r="H12">
        <v>3</v>
      </c>
      <c r="I12" t="s">
        <v>4311</v>
      </c>
      <c r="J12" t="str">
        <f t="shared" si="0"/>
        <v>HICKENLOOPER, BOURKE B</v>
      </c>
      <c r="K12">
        <f t="shared" si="1"/>
        <v>807966</v>
      </c>
      <c r="L12">
        <f t="shared" si="2"/>
        <v>431364</v>
      </c>
      <c r="M12" t="s">
        <v>3752</v>
      </c>
      <c r="N12">
        <f t="shared" si="3"/>
        <v>200</v>
      </c>
      <c r="O12">
        <f t="shared" si="4"/>
        <v>-54762</v>
      </c>
      <c r="P12">
        <f t="shared" si="5"/>
        <v>-6.7777604503159783E-2</v>
      </c>
      <c r="Q12" t="s">
        <v>3061</v>
      </c>
      <c r="R12">
        <v>100</v>
      </c>
      <c r="S12">
        <v>376602</v>
      </c>
      <c r="T12" t="s">
        <v>3056</v>
      </c>
      <c r="U12">
        <v>200</v>
      </c>
      <c r="V12">
        <v>431364</v>
      </c>
    </row>
    <row r="13" spans="1:52">
      <c r="A13" t="s">
        <v>2918</v>
      </c>
      <c r="B13" s="3">
        <v>88</v>
      </c>
      <c r="C13">
        <v>1962</v>
      </c>
      <c r="D13">
        <v>11</v>
      </c>
      <c r="E13" t="s">
        <v>4166</v>
      </c>
      <c r="F13">
        <v>6</v>
      </c>
      <c r="G13">
        <v>2</v>
      </c>
      <c r="H13">
        <v>3</v>
      </c>
      <c r="I13" t="s">
        <v>4311</v>
      </c>
      <c r="J13" t="str">
        <f t="shared" si="0"/>
        <v>CHURCH, FRANK</v>
      </c>
      <c r="K13">
        <f t="shared" si="1"/>
        <v>258786</v>
      </c>
      <c r="L13">
        <f t="shared" si="2"/>
        <v>141657</v>
      </c>
      <c r="M13" t="s">
        <v>3751</v>
      </c>
      <c r="N13">
        <f t="shared" si="3"/>
        <v>100</v>
      </c>
      <c r="O13">
        <f t="shared" si="4"/>
        <v>24528</v>
      </c>
      <c r="P13">
        <f t="shared" si="5"/>
        <v>9.4781015974589045E-2</v>
      </c>
      <c r="Q13" t="s">
        <v>4168</v>
      </c>
      <c r="R13">
        <v>100</v>
      </c>
      <c r="S13">
        <v>141657</v>
      </c>
      <c r="T13" t="s">
        <v>2689</v>
      </c>
      <c r="U13">
        <v>200</v>
      </c>
      <c r="V13">
        <v>117129</v>
      </c>
    </row>
    <row r="14" spans="1:52">
      <c r="A14" t="s">
        <v>2707</v>
      </c>
      <c r="B14" s="3">
        <v>88</v>
      </c>
      <c r="C14">
        <v>1962</v>
      </c>
      <c r="D14">
        <v>11</v>
      </c>
      <c r="E14" t="s">
        <v>4268</v>
      </c>
      <c r="F14">
        <v>6</v>
      </c>
      <c r="G14">
        <v>2</v>
      </c>
      <c r="H14">
        <v>3</v>
      </c>
      <c r="I14" t="s">
        <v>4311</v>
      </c>
      <c r="J14" t="str">
        <f t="shared" si="0"/>
        <v>DIRKSEN, EVERETT MCKINLEY</v>
      </c>
      <c r="K14">
        <f t="shared" si="1"/>
        <v>3709216</v>
      </c>
      <c r="L14">
        <f t="shared" si="2"/>
        <v>1961202</v>
      </c>
      <c r="M14" t="s">
        <v>3752</v>
      </c>
      <c r="N14">
        <f t="shared" si="3"/>
        <v>200</v>
      </c>
      <c r="O14">
        <f t="shared" si="4"/>
        <v>-213195</v>
      </c>
      <c r="P14">
        <f t="shared" si="5"/>
        <v>-5.7477105674083151E-2</v>
      </c>
      <c r="Q14" t="s">
        <v>3048</v>
      </c>
      <c r="R14">
        <v>100</v>
      </c>
      <c r="S14">
        <v>1748007</v>
      </c>
      <c r="T14" t="s">
        <v>3169</v>
      </c>
      <c r="U14">
        <v>200</v>
      </c>
      <c r="V14">
        <v>1961202</v>
      </c>
      <c r="X14">
        <v>9999</v>
      </c>
      <c r="Y14">
        <v>7</v>
      </c>
    </row>
    <row r="15" spans="1:52">
      <c r="A15" t="s">
        <v>2708</v>
      </c>
      <c r="B15" s="3">
        <v>88</v>
      </c>
      <c r="C15">
        <v>1962</v>
      </c>
      <c r="D15">
        <v>11</v>
      </c>
      <c r="E15" t="s">
        <v>4276</v>
      </c>
      <c r="F15">
        <v>6</v>
      </c>
      <c r="G15">
        <v>2</v>
      </c>
      <c r="H15">
        <v>3</v>
      </c>
      <c r="I15" t="s">
        <v>4311</v>
      </c>
      <c r="J15" t="str">
        <f t="shared" si="0"/>
        <v>BAYH, BIRCH E (JR)</v>
      </c>
      <c r="K15">
        <f t="shared" si="1"/>
        <v>1800038</v>
      </c>
      <c r="L15">
        <f t="shared" si="2"/>
        <v>905491</v>
      </c>
      <c r="M15" t="s">
        <v>3751</v>
      </c>
      <c r="N15">
        <f t="shared" si="3"/>
        <v>100</v>
      </c>
      <c r="O15">
        <f t="shared" si="4"/>
        <v>10944</v>
      </c>
      <c r="P15">
        <f t="shared" si="5"/>
        <v>6.0798716471541156E-3</v>
      </c>
      <c r="Q15" t="s">
        <v>3050</v>
      </c>
      <c r="R15">
        <v>100</v>
      </c>
      <c r="S15">
        <v>905491</v>
      </c>
      <c r="T15" t="s">
        <v>3049</v>
      </c>
      <c r="U15">
        <v>200</v>
      </c>
      <c r="V15">
        <v>894547</v>
      </c>
    </row>
    <row r="16" spans="1:52">
      <c r="A16" t="s">
        <v>2712</v>
      </c>
      <c r="B16" s="3">
        <v>88</v>
      </c>
      <c r="C16">
        <v>1962</v>
      </c>
      <c r="D16">
        <v>11</v>
      </c>
      <c r="E16" t="s">
        <v>4353</v>
      </c>
      <c r="F16">
        <v>6</v>
      </c>
      <c r="G16">
        <v>2</v>
      </c>
      <c r="H16">
        <v>3</v>
      </c>
      <c r="I16" t="s">
        <v>4311</v>
      </c>
      <c r="J16" t="str">
        <f t="shared" si="0"/>
        <v>CARLSON, FRANK</v>
      </c>
      <c r="K16">
        <f t="shared" si="1"/>
        <v>622232</v>
      </c>
      <c r="L16">
        <f t="shared" si="2"/>
        <v>388500</v>
      </c>
      <c r="M16" t="s">
        <v>3752</v>
      </c>
      <c r="N16">
        <f t="shared" si="3"/>
        <v>200</v>
      </c>
      <c r="O16">
        <f t="shared" si="4"/>
        <v>-164870</v>
      </c>
      <c r="P16">
        <f t="shared" si="5"/>
        <v>-0.26496547911389962</v>
      </c>
      <c r="Q16" t="s">
        <v>3058</v>
      </c>
      <c r="R16">
        <v>100</v>
      </c>
      <c r="S16">
        <v>223630</v>
      </c>
      <c r="T16" t="s">
        <v>3057</v>
      </c>
      <c r="U16">
        <v>200</v>
      </c>
      <c r="V16">
        <v>388500</v>
      </c>
      <c r="W16" t="s">
        <v>2855</v>
      </c>
      <c r="X16">
        <v>361</v>
      </c>
      <c r="Y16">
        <v>10098</v>
      </c>
      <c r="AA16">
        <v>9999</v>
      </c>
      <c r="AB16">
        <v>4</v>
      </c>
    </row>
    <row r="17" spans="1:34">
      <c r="A17" t="s">
        <v>2913</v>
      </c>
      <c r="B17" s="3">
        <v>88</v>
      </c>
      <c r="C17">
        <v>1962</v>
      </c>
      <c r="D17">
        <v>11</v>
      </c>
      <c r="E17" t="s">
        <v>4187</v>
      </c>
      <c r="F17">
        <v>6</v>
      </c>
      <c r="G17">
        <v>2</v>
      </c>
      <c r="H17">
        <v>3</v>
      </c>
      <c r="I17" t="s">
        <v>4311</v>
      </c>
      <c r="J17" t="str">
        <f t="shared" si="0"/>
        <v>MORTON, THRUSTON B</v>
      </c>
      <c r="K17">
        <f t="shared" si="1"/>
        <v>820088</v>
      </c>
      <c r="L17">
        <f t="shared" si="2"/>
        <v>432648</v>
      </c>
      <c r="M17" t="s">
        <v>3752</v>
      </c>
      <c r="N17">
        <f t="shared" si="3"/>
        <v>200</v>
      </c>
      <c r="O17">
        <f t="shared" si="4"/>
        <v>-45208</v>
      </c>
      <c r="P17">
        <f t="shared" si="5"/>
        <v>-5.5125791378486208E-2</v>
      </c>
      <c r="Q17" t="s">
        <v>2873</v>
      </c>
      <c r="R17">
        <v>100</v>
      </c>
      <c r="S17">
        <v>387440</v>
      </c>
      <c r="T17" t="s">
        <v>2872</v>
      </c>
      <c r="U17">
        <v>200</v>
      </c>
      <c r="V17">
        <v>432648</v>
      </c>
    </row>
    <row r="18" spans="1:34">
      <c r="A18" t="s">
        <v>2910</v>
      </c>
      <c r="B18" s="3">
        <v>88</v>
      </c>
      <c r="C18">
        <v>1962</v>
      </c>
      <c r="D18">
        <v>11</v>
      </c>
      <c r="E18" t="s">
        <v>4388</v>
      </c>
      <c r="F18">
        <v>6</v>
      </c>
      <c r="G18">
        <v>2</v>
      </c>
      <c r="H18">
        <v>3</v>
      </c>
      <c r="I18" t="s">
        <v>4311</v>
      </c>
      <c r="J18" t="str">
        <f t="shared" si="0"/>
        <v>LONG, RUSSELL B</v>
      </c>
      <c r="K18">
        <f t="shared" si="1"/>
        <v>421904</v>
      </c>
      <c r="L18">
        <f t="shared" si="2"/>
        <v>318838</v>
      </c>
      <c r="M18" t="s">
        <v>3751</v>
      </c>
      <c r="N18">
        <f t="shared" si="3"/>
        <v>100</v>
      </c>
      <c r="O18">
        <f t="shared" si="4"/>
        <v>215772</v>
      </c>
      <c r="P18">
        <f t="shared" si="5"/>
        <v>0.5114243998634761</v>
      </c>
      <c r="Q18" t="s">
        <v>4389</v>
      </c>
      <c r="R18">
        <v>100</v>
      </c>
      <c r="S18">
        <v>318838</v>
      </c>
      <c r="T18" t="s">
        <v>2866</v>
      </c>
      <c r="U18">
        <v>200</v>
      </c>
      <c r="V18">
        <v>103066</v>
      </c>
    </row>
    <row r="19" spans="1:34">
      <c r="A19" t="s">
        <v>2914</v>
      </c>
      <c r="B19" s="3">
        <v>88</v>
      </c>
      <c r="C19">
        <v>1962</v>
      </c>
      <c r="D19">
        <v>11</v>
      </c>
      <c r="E19" t="s">
        <v>4190</v>
      </c>
      <c r="F19">
        <v>6</v>
      </c>
      <c r="G19">
        <v>2</v>
      </c>
      <c r="H19">
        <v>3</v>
      </c>
      <c r="I19" t="s">
        <v>4311</v>
      </c>
      <c r="J19" t="str">
        <f t="shared" si="0"/>
        <v>BREWSTER, DANIEL B</v>
      </c>
      <c r="K19">
        <f t="shared" si="1"/>
        <v>708855</v>
      </c>
      <c r="L19">
        <f t="shared" si="2"/>
        <v>439723</v>
      </c>
      <c r="M19" t="s">
        <v>3751</v>
      </c>
      <c r="N19">
        <f t="shared" si="3"/>
        <v>100</v>
      </c>
      <c r="O19">
        <f t="shared" si="4"/>
        <v>170592</v>
      </c>
      <c r="P19">
        <f t="shared" si="5"/>
        <v>0.24065852677910152</v>
      </c>
      <c r="Q19" t="s">
        <v>2989</v>
      </c>
      <c r="R19">
        <v>100</v>
      </c>
      <c r="S19">
        <v>439723</v>
      </c>
      <c r="T19" t="s">
        <v>2874</v>
      </c>
      <c r="U19">
        <v>200</v>
      </c>
      <c r="V19">
        <v>269131</v>
      </c>
      <c r="W19" t="s">
        <v>2875</v>
      </c>
      <c r="X19">
        <v>9001</v>
      </c>
      <c r="Y19">
        <v>1</v>
      </c>
    </row>
    <row r="20" spans="1:34">
      <c r="A20" t="s">
        <v>2713</v>
      </c>
      <c r="B20" s="3">
        <v>88</v>
      </c>
      <c r="C20">
        <v>1962</v>
      </c>
      <c r="D20">
        <v>11</v>
      </c>
      <c r="E20" t="s">
        <v>4550</v>
      </c>
      <c r="F20">
        <v>6</v>
      </c>
      <c r="G20">
        <v>2</v>
      </c>
      <c r="H20">
        <v>3</v>
      </c>
      <c r="I20" t="s">
        <v>4311</v>
      </c>
      <c r="J20" t="str">
        <f t="shared" si="0"/>
        <v>LONG, EDWARD V</v>
      </c>
      <c r="K20">
        <f t="shared" si="1"/>
        <v>1222259</v>
      </c>
      <c r="L20">
        <f t="shared" si="2"/>
        <v>666929</v>
      </c>
      <c r="M20" t="s">
        <v>3751</v>
      </c>
      <c r="N20">
        <f t="shared" si="3"/>
        <v>100</v>
      </c>
      <c r="O20">
        <f t="shared" si="4"/>
        <v>111599</v>
      </c>
      <c r="P20">
        <f t="shared" si="5"/>
        <v>9.1305525261012599E-2</v>
      </c>
      <c r="Q20" t="s">
        <v>2856</v>
      </c>
      <c r="R20">
        <v>100</v>
      </c>
      <c r="S20">
        <v>666929</v>
      </c>
      <c r="T20" t="s">
        <v>2857</v>
      </c>
      <c r="U20">
        <v>200</v>
      </c>
      <c r="V20">
        <v>555330</v>
      </c>
    </row>
    <row r="21" spans="1:34">
      <c r="A21" t="s">
        <v>2911</v>
      </c>
      <c r="B21" s="3">
        <v>88</v>
      </c>
      <c r="C21">
        <v>1962</v>
      </c>
      <c r="D21">
        <v>11</v>
      </c>
      <c r="E21" t="s">
        <v>4394</v>
      </c>
      <c r="F21">
        <v>6</v>
      </c>
      <c r="G21">
        <v>2</v>
      </c>
      <c r="H21">
        <v>3</v>
      </c>
      <c r="I21" t="s">
        <v>4311</v>
      </c>
      <c r="J21" t="str">
        <f t="shared" si="0"/>
        <v>ERVIN, SAM J (JR)</v>
      </c>
      <c r="K21">
        <f t="shared" si="1"/>
        <v>813155</v>
      </c>
      <c r="L21">
        <f t="shared" si="2"/>
        <v>491520</v>
      </c>
      <c r="M21" t="s">
        <v>3751</v>
      </c>
      <c r="N21">
        <f t="shared" si="3"/>
        <v>100</v>
      </c>
      <c r="O21">
        <f t="shared" si="4"/>
        <v>169885</v>
      </c>
      <c r="P21">
        <f t="shared" si="5"/>
        <v>0.20892080845595243</v>
      </c>
      <c r="Q21" t="s">
        <v>2867</v>
      </c>
      <c r="R21">
        <v>100</v>
      </c>
      <c r="S21">
        <v>491520</v>
      </c>
      <c r="T21" t="s">
        <v>2868</v>
      </c>
      <c r="U21">
        <v>200</v>
      </c>
      <c r="V21">
        <v>321635</v>
      </c>
    </row>
    <row r="22" spans="1:34">
      <c r="A22" t="s">
        <v>2714</v>
      </c>
      <c r="B22" s="3">
        <v>88</v>
      </c>
      <c r="C22">
        <v>1962</v>
      </c>
      <c r="D22">
        <v>11</v>
      </c>
      <c r="E22" t="s">
        <v>4554</v>
      </c>
      <c r="F22">
        <v>6</v>
      </c>
      <c r="G22">
        <v>2</v>
      </c>
      <c r="H22">
        <v>3</v>
      </c>
      <c r="I22" t="s">
        <v>4311</v>
      </c>
      <c r="J22" t="str">
        <f t="shared" si="0"/>
        <v>YOUNG, MILTON R</v>
      </c>
      <c r="K22">
        <f t="shared" si="1"/>
        <v>223737</v>
      </c>
      <c r="L22">
        <f t="shared" si="2"/>
        <v>135705</v>
      </c>
      <c r="M22" t="s">
        <v>3752</v>
      </c>
      <c r="N22">
        <f t="shared" si="3"/>
        <v>200</v>
      </c>
      <c r="O22">
        <f t="shared" si="4"/>
        <v>-47673</v>
      </c>
      <c r="P22">
        <f t="shared" si="5"/>
        <v>-0.21307606698936699</v>
      </c>
      <c r="Q22" t="s">
        <v>2858</v>
      </c>
      <c r="R22">
        <v>100</v>
      </c>
      <c r="S22">
        <v>88032</v>
      </c>
      <c r="T22" t="s">
        <v>3407</v>
      </c>
      <c r="U22">
        <v>200</v>
      </c>
      <c r="V22">
        <v>135705</v>
      </c>
    </row>
    <row r="23" spans="1:34">
      <c r="A23" t="s">
        <v>2703</v>
      </c>
      <c r="B23" s="3">
        <v>88</v>
      </c>
      <c r="C23">
        <v>1962</v>
      </c>
      <c r="D23">
        <v>11</v>
      </c>
      <c r="E23" t="s">
        <v>4316</v>
      </c>
      <c r="F23">
        <v>6</v>
      </c>
      <c r="G23">
        <v>2</v>
      </c>
      <c r="H23">
        <v>3</v>
      </c>
      <c r="I23" t="s">
        <v>4311</v>
      </c>
      <c r="J23" t="str">
        <f t="shared" si="0"/>
        <v>COTTON, NORRIS</v>
      </c>
      <c r="K23">
        <f t="shared" si="1"/>
        <v>224479</v>
      </c>
      <c r="L23">
        <f t="shared" si="2"/>
        <v>134035</v>
      </c>
      <c r="M23" t="s">
        <v>3752</v>
      </c>
      <c r="N23">
        <f t="shared" si="3"/>
        <v>200</v>
      </c>
      <c r="O23">
        <f t="shared" si="4"/>
        <v>-43591</v>
      </c>
      <c r="P23">
        <f t="shared" si="5"/>
        <v>-0.19418742955911245</v>
      </c>
      <c r="Q23" t="s">
        <v>2836</v>
      </c>
      <c r="R23">
        <v>100</v>
      </c>
      <c r="S23">
        <v>90444</v>
      </c>
      <c r="T23" t="s">
        <v>3363</v>
      </c>
      <c r="U23">
        <v>200</v>
      </c>
      <c r="V23">
        <v>134035</v>
      </c>
    </row>
    <row r="24" spans="1:34">
      <c r="A24" t="s">
        <v>2919</v>
      </c>
      <c r="B24" s="3">
        <v>88</v>
      </c>
      <c r="C24">
        <v>1962</v>
      </c>
      <c r="D24">
        <v>11</v>
      </c>
      <c r="E24" t="s">
        <v>4170</v>
      </c>
      <c r="F24">
        <v>6</v>
      </c>
      <c r="G24">
        <v>2</v>
      </c>
      <c r="H24">
        <v>3</v>
      </c>
      <c r="I24" t="s">
        <v>4311</v>
      </c>
      <c r="J24" t="str">
        <f t="shared" si="0"/>
        <v>BIBLE, ALAN</v>
      </c>
      <c r="K24">
        <f t="shared" si="1"/>
        <v>97192</v>
      </c>
      <c r="L24">
        <f t="shared" si="2"/>
        <v>63443</v>
      </c>
      <c r="M24" t="s">
        <v>3751</v>
      </c>
      <c r="N24">
        <f t="shared" si="3"/>
        <v>100</v>
      </c>
      <c r="O24">
        <f t="shared" si="4"/>
        <v>29694</v>
      </c>
      <c r="P24">
        <f t="shared" si="5"/>
        <v>0.30551897275495926</v>
      </c>
      <c r="Q24" t="s">
        <v>2690</v>
      </c>
      <c r="R24">
        <v>100</v>
      </c>
      <c r="S24">
        <v>63443</v>
      </c>
      <c r="T24" t="s">
        <v>2691</v>
      </c>
      <c r="U24">
        <v>200</v>
      </c>
      <c r="V24">
        <v>33749</v>
      </c>
    </row>
    <row r="25" spans="1:34">
      <c r="A25" t="s">
        <v>2705</v>
      </c>
      <c r="B25" s="3">
        <v>88</v>
      </c>
      <c r="C25">
        <v>1962</v>
      </c>
      <c r="D25">
        <v>11</v>
      </c>
      <c r="E25" t="s">
        <v>4535</v>
      </c>
      <c r="F25">
        <v>6</v>
      </c>
      <c r="G25">
        <v>2</v>
      </c>
      <c r="H25">
        <v>3</v>
      </c>
      <c r="I25" t="s">
        <v>4311</v>
      </c>
      <c r="J25" t="str">
        <f t="shared" si="0"/>
        <v>JAVITS, JACOB K</v>
      </c>
      <c r="K25">
        <f t="shared" si="1"/>
        <v>5703117</v>
      </c>
      <c r="L25">
        <f t="shared" si="2"/>
        <v>3272417</v>
      </c>
      <c r="M25" t="s">
        <v>3752</v>
      </c>
      <c r="N25">
        <f t="shared" si="3"/>
        <v>200</v>
      </c>
      <c r="O25">
        <f t="shared" si="4"/>
        <v>-1158645</v>
      </c>
      <c r="P25">
        <f t="shared" si="5"/>
        <v>-0.20315995621341804</v>
      </c>
      <c r="Q25" t="s">
        <v>2838</v>
      </c>
      <c r="R25">
        <v>100</v>
      </c>
      <c r="S25">
        <v>2113772</v>
      </c>
      <c r="T25" t="s">
        <v>3576</v>
      </c>
      <c r="U25">
        <v>200</v>
      </c>
      <c r="V25">
        <v>3272417</v>
      </c>
      <c r="W25" t="s">
        <v>2838</v>
      </c>
      <c r="X25">
        <v>402</v>
      </c>
      <c r="Y25">
        <v>175551</v>
      </c>
      <c r="Z25" t="s">
        <v>2839</v>
      </c>
      <c r="AA25">
        <v>646</v>
      </c>
      <c r="AB25">
        <v>17440</v>
      </c>
      <c r="AC25" t="s">
        <v>2840</v>
      </c>
      <c r="AD25">
        <v>505</v>
      </c>
      <c r="AE25">
        <v>7786</v>
      </c>
      <c r="AF25" t="s">
        <v>2841</v>
      </c>
      <c r="AG25">
        <v>112</v>
      </c>
      <c r="AH25">
        <v>116151</v>
      </c>
    </row>
    <row r="26" spans="1:34">
      <c r="A26" t="s">
        <v>2709</v>
      </c>
      <c r="B26" s="3">
        <v>88</v>
      </c>
      <c r="C26">
        <v>1962</v>
      </c>
      <c r="D26">
        <v>11</v>
      </c>
      <c r="E26" t="s">
        <v>4279</v>
      </c>
      <c r="F26">
        <v>6</v>
      </c>
      <c r="G26">
        <v>2</v>
      </c>
      <c r="H26">
        <v>3</v>
      </c>
      <c r="I26" t="s">
        <v>4311</v>
      </c>
      <c r="J26" t="str">
        <f t="shared" si="0"/>
        <v>LAUSCHE, FRANK J</v>
      </c>
      <c r="K26">
        <f t="shared" si="1"/>
        <v>2995105</v>
      </c>
      <c r="L26">
        <f t="shared" si="2"/>
        <v>1843813</v>
      </c>
      <c r="M26" t="s">
        <v>3751</v>
      </c>
      <c r="N26">
        <f t="shared" si="3"/>
        <v>100</v>
      </c>
      <c r="O26">
        <f t="shared" si="4"/>
        <v>692521</v>
      </c>
      <c r="P26">
        <f t="shared" si="5"/>
        <v>0.2312176033895306</v>
      </c>
      <c r="Q26" t="s">
        <v>3052</v>
      </c>
      <c r="R26">
        <v>100</v>
      </c>
      <c r="S26">
        <v>1843813</v>
      </c>
      <c r="T26" t="s">
        <v>3051</v>
      </c>
      <c r="U26">
        <v>200</v>
      </c>
      <c r="V26">
        <v>1151292</v>
      </c>
    </row>
    <row r="27" spans="1:34">
      <c r="A27" t="s">
        <v>2915</v>
      </c>
      <c r="B27" s="3">
        <v>88</v>
      </c>
      <c r="C27">
        <v>1962</v>
      </c>
      <c r="D27">
        <v>11</v>
      </c>
      <c r="E27" t="s">
        <v>4362</v>
      </c>
      <c r="F27">
        <v>6</v>
      </c>
      <c r="G27">
        <v>2</v>
      </c>
      <c r="H27">
        <v>3</v>
      </c>
      <c r="I27" t="s">
        <v>4311</v>
      </c>
      <c r="J27" t="str">
        <f t="shared" si="0"/>
        <v>MONRONEY, MIKE</v>
      </c>
      <c r="K27">
        <f t="shared" si="1"/>
        <v>664712</v>
      </c>
      <c r="L27">
        <f t="shared" si="2"/>
        <v>353890</v>
      </c>
      <c r="M27" t="s">
        <v>3751</v>
      </c>
      <c r="N27">
        <f t="shared" si="3"/>
        <v>100</v>
      </c>
      <c r="O27">
        <f t="shared" si="4"/>
        <v>45924</v>
      </c>
      <c r="P27">
        <f t="shared" si="5"/>
        <v>6.9088567680439042E-2</v>
      </c>
      <c r="Q27" t="s">
        <v>2876</v>
      </c>
      <c r="R27">
        <v>100</v>
      </c>
      <c r="S27">
        <v>353890</v>
      </c>
      <c r="T27" t="s">
        <v>2877</v>
      </c>
      <c r="U27">
        <v>200</v>
      </c>
      <c r="V27">
        <v>307966</v>
      </c>
      <c r="W27" t="s">
        <v>2878</v>
      </c>
      <c r="X27">
        <v>328</v>
      </c>
      <c r="Y27">
        <v>2856</v>
      </c>
    </row>
    <row r="28" spans="1:34">
      <c r="A28" t="s">
        <v>2922</v>
      </c>
      <c r="B28" s="3">
        <v>88</v>
      </c>
      <c r="C28">
        <v>1962</v>
      </c>
      <c r="D28">
        <v>11</v>
      </c>
      <c r="E28" t="s">
        <v>4297</v>
      </c>
      <c r="F28">
        <v>6</v>
      </c>
      <c r="G28">
        <v>2</v>
      </c>
      <c r="H28">
        <v>3</v>
      </c>
      <c r="I28" t="s">
        <v>4311</v>
      </c>
      <c r="J28" t="str">
        <f t="shared" si="0"/>
        <v>MORSE, WAYNE</v>
      </c>
      <c r="K28">
        <f t="shared" si="1"/>
        <v>636553</v>
      </c>
      <c r="L28">
        <f t="shared" si="2"/>
        <v>344716</v>
      </c>
      <c r="M28" t="s">
        <v>3751</v>
      </c>
      <c r="N28">
        <f t="shared" si="3"/>
        <v>100</v>
      </c>
      <c r="O28">
        <f t="shared" si="4"/>
        <v>53129</v>
      </c>
      <c r="P28">
        <f t="shared" si="5"/>
        <v>8.3463592191066568E-2</v>
      </c>
      <c r="Q28" t="s">
        <v>3195</v>
      </c>
      <c r="R28">
        <v>100</v>
      </c>
      <c r="S28">
        <v>344716</v>
      </c>
      <c r="T28" t="s">
        <v>2695</v>
      </c>
      <c r="U28">
        <v>200</v>
      </c>
      <c r="V28">
        <v>291587</v>
      </c>
      <c r="X28">
        <v>9999</v>
      </c>
      <c r="Y28">
        <v>250</v>
      </c>
    </row>
    <row r="29" spans="1:34">
      <c r="A29" t="s">
        <v>2706</v>
      </c>
      <c r="B29" s="3">
        <v>88</v>
      </c>
      <c r="C29">
        <v>1962</v>
      </c>
      <c r="D29">
        <v>11</v>
      </c>
      <c r="E29" t="s">
        <v>4261</v>
      </c>
      <c r="F29">
        <v>6</v>
      </c>
      <c r="G29">
        <v>2</v>
      </c>
      <c r="H29">
        <v>3</v>
      </c>
      <c r="I29" t="s">
        <v>4311</v>
      </c>
      <c r="J29" t="str">
        <f t="shared" si="0"/>
        <v>CLARK, JOSEPH S</v>
      </c>
      <c r="K29">
        <f t="shared" si="1"/>
        <v>4383475</v>
      </c>
      <c r="L29">
        <f t="shared" si="2"/>
        <v>2238383</v>
      </c>
      <c r="M29" t="s">
        <v>3751</v>
      </c>
      <c r="N29">
        <f t="shared" si="3"/>
        <v>100</v>
      </c>
      <c r="O29">
        <f t="shared" si="4"/>
        <v>103734</v>
      </c>
      <c r="P29">
        <f t="shared" si="5"/>
        <v>2.366478649929565E-2</v>
      </c>
      <c r="Q29" t="s">
        <v>3165</v>
      </c>
      <c r="R29">
        <v>100</v>
      </c>
      <c r="S29">
        <v>2238383</v>
      </c>
      <c r="T29" t="s">
        <v>2842</v>
      </c>
      <c r="U29">
        <v>200</v>
      </c>
      <c r="V29">
        <v>2134649</v>
      </c>
      <c r="W29" t="s">
        <v>2843</v>
      </c>
      <c r="X29">
        <v>505</v>
      </c>
      <c r="Y29">
        <v>10387</v>
      </c>
      <c r="AA29">
        <v>9999</v>
      </c>
      <c r="AB29">
        <v>56</v>
      </c>
    </row>
    <row r="30" spans="1:34">
      <c r="A30" t="s">
        <v>2912</v>
      </c>
      <c r="B30" s="3">
        <v>88</v>
      </c>
      <c r="C30">
        <v>1962</v>
      </c>
      <c r="D30">
        <v>11</v>
      </c>
      <c r="E30" t="s">
        <v>4399</v>
      </c>
      <c r="F30">
        <v>6</v>
      </c>
      <c r="G30">
        <v>2</v>
      </c>
      <c r="H30">
        <v>3</v>
      </c>
      <c r="I30" t="s">
        <v>4311</v>
      </c>
      <c r="J30" t="str">
        <f t="shared" si="0"/>
        <v>JOHNSTON, OLIN D</v>
      </c>
      <c r="K30">
        <f t="shared" si="1"/>
        <v>312647</v>
      </c>
      <c r="L30">
        <f t="shared" si="2"/>
        <v>178712</v>
      </c>
      <c r="M30" t="s">
        <v>3751</v>
      </c>
      <c r="N30">
        <f t="shared" si="3"/>
        <v>100</v>
      </c>
      <c r="O30">
        <f t="shared" si="4"/>
        <v>44782</v>
      </c>
      <c r="P30">
        <f t="shared" si="5"/>
        <v>0.14323502224553569</v>
      </c>
      <c r="Q30" t="s">
        <v>2869</v>
      </c>
      <c r="R30">
        <v>100</v>
      </c>
      <c r="S30">
        <v>178712</v>
      </c>
      <c r="T30" t="s">
        <v>2870</v>
      </c>
      <c r="U30">
        <v>200</v>
      </c>
      <c r="V30">
        <v>133930</v>
      </c>
      <c r="W30" t="s">
        <v>2871</v>
      </c>
      <c r="X30">
        <v>9001</v>
      </c>
      <c r="Y30">
        <v>1</v>
      </c>
      <c r="Z30" t="s">
        <v>3624</v>
      </c>
      <c r="AA30">
        <v>9002</v>
      </c>
      <c r="AB30">
        <v>4</v>
      </c>
    </row>
    <row r="31" spans="1:34">
      <c r="A31" t="s">
        <v>2715</v>
      </c>
      <c r="B31" s="3">
        <v>88</v>
      </c>
      <c r="C31">
        <v>1962</v>
      </c>
      <c r="D31">
        <v>11</v>
      </c>
      <c r="E31" t="s">
        <v>4559</v>
      </c>
      <c r="F31">
        <v>6</v>
      </c>
      <c r="G31">
        <v>2</v>
      </c>
      <c r="H31">
        <v>3</v>
      </c>
      <c r="I31" t="s">
        <v>4311</v>
      </c>
      <c r="J31" t="str">
        <f t="shared" si="0"/>
        <v>MCGOVERN, GEORGE</v>
      </c>
      <c r="K31">
        <f t="shared" si="1"/>
        <v>254319</v>
      </c>
      <c r="L31">
        <f t="shared" si="2"/>
        <v>127458</v>
      </c>
      <c r="M31" t="s">
        <v>3751</v>
      </c>
      <c r="N31">
        <f t="shared" si="3"/>
        <v>100</v>
      </c>
      <c r="O31">
        <f t="shared" si="4"/>
        <v>597</v>
      </c>
      <c r="P31">
        <f t="shared" si="5"/>
        <v>2.3474455310063345E-3</v>
      </c>
      <c r="Q31" t="s">
        <v>4366</v>
      </c>
      <c r="R31">
        <v>100</v>
      </c>
      <c r="S31">
        <v>127458</v>
      </c>
      <c r="T31" t="s">
        <v>2859</v>
      </c>
      <c r="U31">
        <v>200</v>
      </c>
      <c r="V31">
        <v>126861</v>
      </c>
    </row>
    <row r="32" spans="1:34">
      <c r="A32" t="s">
        <v>2920</v>
      </c>
      <c r="B32" s="3">
        <v>88</v>
      </c>
      <c r="C32">
        <v>1962</v>
      </c>
      <c r="D32">
        <v>11</v>
      </c>
      <c r="E32" t="s">
        <v>4174</v>
      </c>
      <c r="F32">
        <v>6</v>
      </c>
      <c r="G32">
        <v>2</v>
      </c>
      <c r="H32">
        <v>3</v>
      </c>
      <c r="I32" t="s">
        <v>4311</v>
      </c>
      <c r="J32" t="str">
        <f t="shared" si="0"/>
        <v>BENNETT, WALLACE F</v>
      </c>
      <c r="K32">
        <f t="shared" si="1"/>
        <v>318411</v>
      </c>
      <c r="L32">
        <f t="shared" si="2"/>
        <v>166755</v>
      </c>
      <c r="M32" t="s">
        <v>3752</v>
      </c>
      <c r="N32">
        <f t="shared" si="3"/>
        <v>200</v>
      </c>
      <c r="O32">
        <f t="shared" si="4"/>
        <v>-15099</v>
      </c>
      <c r="P32">
        <f t="shared" si="5"/>
        <v>-4.741984416367525E-2</v>
      </c>
      <c r="Q32" t="s">
        <v>2692</v>
      </c>
      <c r="R32">
        <v>100</v>
      </c>
      <c r="S32">
        <v>151656</v>
      </c>
      <c r="T32" t="s">
        <v>2999</v>
      </c>
      <c r="U32">
        <v>200</v>
      </c>
      <c r="V32">
        <v>166755</v>
      </c>
    </row>
    <row r="33" spans="1:34">
      <c r="A33" t="s">
        <v>2704</v>
      </c>
      <c r="B33" s="3">
        <v>88</v>
      </c>
      <c r="C33">
        <v>1962</v>
      </c>
      <c r="D33">
        <v>11</v>
      </c>
      <c r="E33" t="s">
        <v>4320</v>
      </c>
      <c r="F33">
        <v>6</v>
      </c>
      <c r="G33">
        <v>2</v>
      </c>
      <c r="H33">
        <v>3</v>
      </c>
      <c r="I33" t="s">
        <v>4311</v>
      </c>
      <c r="J33" t="str">
        <f t="shared" si="0"/>
        <v>AIKEN, GEORGE D</v>
      </c>
      <c r="K33">
        <f t="shared" si="1"/>
        <v>121375</v>
      </c>
      <c r="L33">
        <f t="shared" si="2"/>
        <v>81241</v>
      </c>
      <c r="M33" t="s">
        <v>3752</v>
      </c>
      <c r="N33">
        <f t="shared" si="3"/>
        <v>200</v>
      </c>
      <c r="O33">
        <f t="shared" si="4"/>
        <v>-41107</v>
      </c>
      <c r="P33">
        <f t="shared" si="5"/>
        <v>-0.33867765190525234</v>
      </c>
      <c r="Q33" t="s">
        <v>2837</v>
      </c>
      <c r="R33">
        <v>100</v>
      </c>
      <c r="S33">
        <v>40134</v>
      </c>
      <c r="T33" t="s">
        <v>3365</v>
      </c>
      <c r="U33">
        <v>200</v>
      </c>
      <c r="V33">
        <v>81241</v>
      </c>
    </row>
    <row r="34" spans="1:34">
      <c r="A34" t="s">
        <v>2923</v>
      </c>
      <c r="B34" s="3">
        <v>88</v>
      </c>
      <c r="C34">
        <v>1962</v>
      </c>
      <c r="D34">
        <v>11</v>
      </c>
      <c r="E34" t="s">
        <v>4301</v>
      </c>
      <c r="F34">
        <v>6</v>
      </c>
      <c r="G34">
        <v>2</v>
      </c>
      <c r="H34">
        <v>3</v>
      </c>
      <c r="I34" t="s">
        <v>4311</v>
      </c>
      <c r="J34" t="str">
        <f t="shared" si="0"/>
        <v>MAGNUSON, WARREN G</v>
      </c>
      <c r="K34">
        <f t="shared" si="1"/>
        <v>943229</v>
      </c>
      <c r="L34">
        <f t="shared" si="2"/>
        <v>491365</v>
      </c>
      <c r="M34" t="s">
        <v>3751</v>
      </c>
      <c r="N34">
        <f t="shared" si="3"/>
        <v>100</v>
      </c>
      <c r="O34">
        <f t="shared" si="4"/>
        <v>45161</v>
      </c>
      <c r="P34">
        <f t="shared" si="5"/>
        <v>4.787914705760743E-2</v>
      </c>
      <c r="Q34" t="s">
        <v>3650</v>
      </c>
      <c r="R34">
        <v>100</v>
      </c>
      <c r="S34">
        <v>491365</v>
      </c>
      <c r="T34" t="s">
        <v>2696</v>
      </c>
      <c r="U34">
        <v>200</v>
      </c>
      <c r="V34">
        <v>446204</v>
      </c>
      <c r="W34" t="s">
        <v>2697</v>
      </c>
      <c r="X34">
        <v>505</v>
      </c>
      <c r="Y34">
        <v>4730</v>
      </c>
      <c r="Z34" t="s">
        <v>2698</v>
      </c>
      <c r="AA34">
        <v>1299</v>
      </c>
      <c r="AB34">
        <v>930</v>
      </c>
    </row>
    <row r="35" spans="1:34">
      <c r="A35" t="s">
        <v>2710</v>
      </c>
      <c r="B35" s="3">
        <v>88</v>
      </c>
      <c r="C35">
        <v>1962</v>
      </c>
      <c r="D35">
        <v>11</v>
      </c>
      <c r="E35" t="s">
        <v>4284</v>
      </c>
      <c r="F35">
        <v>6</v>
      </c>
      <c r="G35">
        <v>2</v>
      </c>
      <c r="H35">
        <v>3</v>
      </c>
      <c r="I35" t="s">
        <v>4311</v>
      </c>
      <c r="J35" t="str">
        <f t="shared" si="0"/>
        <v>NELSON, GAYLORD A</v>
      </c>
      <c r="K35">
        <f t="shared" si="1"/>
        <v>1260168</v>
      </c>
      <c r="L35">
        <f t="shared" si="2"/>
        <v>662342</v>
      </c>
      <c r="M35" t="s">
        <v>3751</v>
      </c>
      <c r="N35">
        <f t="shared" si="3"/>
        <v>100</v>
      </c>
      <c r="O35">
        <f t="shared" si="4"/>
        <v>67496</v>
      </c>
      <c r="P35">
        <f t="shared" si="5"/>
        <v>5.3561112486589089E-2</v>
      </c>
      <c r="Q35" t="s">
        <v>3397</v>
      </c>
      <c r="R35">
        <v>100</v>
      </c>
      <c r="S35">
        <v>662342</v>
      </c>
      <c r="T35" t="s">
        <v>3053</v>
      </c>
      <c r="U35">
        <v>200</v>
      </c>
      <c r="V35">
        <v>594846</v>
      </c>
      <c r="W35" t="s">
        <v>3054</v>
      </c>
      <c r="X35">
        <v>505</v>
      </c>
      <c r="Y35">
        <v>1096</v>
      </c>
      <c r="Z35" t="s">
        <v>3951</v>
      </c>
      <c r="AA35">
        <v>328</v>
      </c>
      <c r="AB35">
        <v>1428</v>
      </c>
      <c r="AC35" t="s">
        <v>3055</v>
      </c>
      <c r="AD35">
        <v>646</v>
      </c>
      <c r="AE35">
        <v>368</v>
      </c>
      <c r="AG35">
        <v>9999</v>
      </c>
      <c r="AH35">
        <v>88</v>
      </c>
    </row>
  </sheetData>
  <sortState ref="A2:AZ35">
    <sortCondition ref="E2:E35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34"/>
  <sheetViews>
    <sheetView workbookViewId="0">
      <selection activeCell="I39" sqref="I39"/>
    </sheetView>
  </sheetViews>
  <sheetFormatPr baseColWidth="10" defaultRowHeight="13"/>
  <sheetData>
    <row r="1" spans="1:52">
      <c r="A1" t="s">
        <v>4492</v>
      </c>
      <c r="B1" s="2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4500</v>
      </c>
      <c r="N1" t="s">
        <v>3872</v>
      </c>
      <c r="O1" t="s">
        <v>4470</v>
      </c>
      <c r="P1" t="s">
        <v>4471</v>
      </c>
      <c r="Q1" t="s">
        <v>4472</v>
      </c>
      <c r="R1" t="s">
        <v>4473</v>
      </c>
      <c r="S1" t="s">
        <v>4474</v>
      </c>
      <c r="T1" t="s">
        <v>4475</v>
      </c>
      <c r="U1" t="s">
        <v>4476</v>
      </c>
      <c r="V1" t="s">
        <v>4477</v>
      </c>
      <c r="W1" t="s">
        <v>4504</v>
      </c>
      <c r="X1" t="s">
        <v>4505</v>
      </c>
      <c r="Y1" t="s">
        <v>4506</v>
      </c>
      <c r="Z1" t="s">
        <v>4507</v>
      </c>
      <c r="AA1" t="s">
        <v>4508</v>
      </c>
      <c r="AB1" t="s">
        <v>4509</v>
      </c>
      <c r="AC1" t="s">
        <v>4510</v>
      </c>
      <c r="AD1" t="s">
        <v>4511</v>
      </c>
      <c r="AE1" t="s">
        <v>4512</v>
      </c>
      <c r="AF1" t="s">
        <v>4410</v>
      </c>
      <c r="AG1" t="s">
        <v>4411</v>
      </c>
      <c r="AH1" t="s">
        <v>4412</v>
      </c>
      <c r="AI1" t="s">
        <v>4413</v>
      </c>
      <c r="AJ1" t="s">
        <v>4414</v>
      </c>
      <c r="AK1" t="s">
        <v>4415</v>
      </c>
      <c r="AL1" t="s">
        <v>4416</v>
      </c>
      <c r="AM1" t="s">
        <v>4417</v>
      </c>
      <c r="AN1" t="s">
        <v>4418</v>
      </c>
      <c r="AO1" t="s">
        <v>4444</v>
      </c>
      <c r="AP1" t="s">
        <v>4445</v>
      </c>
      <c r="AQ1" t="s">
        <v>4446</v>
      </c>
      <c r="AR1" t="s">
        <v>4447</v>
      </c>
      <c r="AS1" t="s">
        <v>4448</v>
      </c>
      <c r="AT1" t="s">
        <v>4449</v>
      </c>
      <c r="AU1" t="s">
        <v>4450</v>
      </c>
      <c r="AV1" t="s">
        <v>4451</v>
      </c>
      <c r="AW1" t="s">
        <v>4465</v>
      </c>
      <c r="AX1" t="s">
        <v>4466</v>
      </c>
      <c r="AY1" t="s">
        <v>4467</v>
      </c>
      <c r="AZ1" t="s">
        <v>4468</v>
      </c>
    </row>
    <row r="2" spans="1:52">
      <c r="A2" t="s">
        <v>3022</v>
      </c>
      <c r="B2" s="3">
        <v>89</v>
      </c>
      <c r="C2">
        <v>1964</v>
      </c>
      <c r="D2">
        <v>11</v>
      </c>
      <c r="E2" t="s">
        <v>4153</v>
      </c>
      <c r="F2">
        <v>4</v>
      </c>
      <c r="G2">
        <v>2</v>
      </c>
      <c r="H2">
        <v>1</v>
      </c>
      <c r="I2" t="s">
        <v>4311</v>
      </c>
      <c r="J2" t="str">
        <f t="shared" ref="J2:J34" si="0">IF(S2&gt;V2,Q2,IF(V2&gt;Y2,T2, W2))</f>
        <v>FANNIN, PAUL</v>
      </c>
      <c r="K2">
        <f t="shared" ref="K2:K34" si="1">(S2+V2+Y2+AB2+AE2+AH2+AK2+AN2+AQ2+AT2+AW2)</f>
        <v>468788</v>
      </c>
      <c r="L2">
        <f t="shared" ref="L2:L34" si="2">IF(S2&gt;V2, S2, IF(V2&gt;Y2, V2, Y2))</f>
        <v>241084</v>
      </c>
      <c r="M2" t="s">
        <v>3752</v>
      </c>
      <c r="N2">
        <f t="shared" ref="N2:N34" si="3">IF(S2&gt;V2, R2, IF(V2&gt;Y2, U2, X2))</f>
        <v>200</v>
      </c>
      <c r="O2">
        <f t="shared" ref="O2:O34" si="4">S2-V2</f>
        <v>-13380</v>
      </c>
      <c r="P2">
        <f t="shared" ref="P2:P34" si="5">O2/K2</f>
        <v>-2.8541686220637047E-2</v>
      </c>
      <c r="Q2" t="s">
        <v>2801</v>
      </c>
      <c r="R2">
        <v>100</v>
      </c>
      <c r="S2">
        <v>227704</v>
      </c>
      <c r="T2" t="s">
        <v>3100</v>
      </c>
      <c r="U2">
        <v>200</v>
      </c>
      <c r="V2">
        <v>241084</v>
      </c>
    </row>
    <row r="3" spans="1:52">
      <c r="A3" t="s">
        <v>2831</v>
      </c>
      <c r="B3" s="3">
        <v>89</v>
      </c>
      <c r="C3">
        <v>1964</v>
      </c>
      <c r="D3">
        <v>11</v>
      </c>
      <c r="E3" t="s">
        <v>4291</v>
      </c>
      <c r="F3">
        <v>4</v>
      </c>
      <c r="G3">
        <v>2</v>
      </c>
      <c r="H3">
        <v>1</v>
      </c>
      <c r="I3" t="s">
        <v>4311</v>
      </c>
      <c r="J3" t="str">
        <f t="shared" si="0"/>
        <v>MUPPHY, GEORGE</v>
      </c>
      <c r="K3">
        <f t="shared" si="1"/>
        <v>7041821</v>
      </c>
      <c r="L3">
        <f t="shared" si="2"/>
        <v>3628555</v>
      </c>
      <c r="M3" t="s">
        <v>3752</v>
      </c>
      <c r="N3">
        <f t="shared" si="3"/>
        <v>200</v>
      </c>
      <c r="O3">
        <f t="shared" si="4"/>
        <v>-216643</v>
      </c>
      <c r="P3">
        <f t="shared" si="5"/>
        <v>-3.0765195536779477E-2</v>
      </c>
      <c r="Q3" t="s">
        <v>2806</v>
      </c>
      <c r="R3">
        <v>100</v>
      </c>
      <c r="S3">
        <v>3411912</v>
      </c>
      <c r="T3" t="s">
        <v>2805</v>
      </c>
      <c r="U3">
        <v>200</v>
      </c>
      <c r="V3">
        <v>3628555</v>
      </c>
      <c r="X3">
        <v>9999</v>
      </c>
      <c r="Y3">
        <v>1354</v>
      </c>
    </row>
    <row r="4" spans="1:52">
      <c r="A4" t="s">
        <v>2811</v>
      </c>
      <c r="B4" s="3">
        <v>89</v>
      </c>
      <c r="C4">
        <v>1964</v>
      </c>
      <c r="D4">
        <v>11</v>
      </c>
      <c r="E4" t="s">
        <v>4310</v>
      </c>
      <c r="F4">
        <v>4</v>
      </c>
      <c r="G4">
        <v>2</v>
      </c>
      <c r="H4">
        <v>1</v>
      </c>
      <c r="I4" t="s">
        <v>4311</v>
      </c>
      <c r="J4" t="str">
        <f t="shared" si="0"/>
        <v>DODD, THOMAS J</v>
      </c>
      <c r="K4">
        <f t="shared" si="1"/>
        <v>1208163</v>
      </c>
      <c r="L4">
        <f t="shared" si="2"/>
        <v>781008</v>
      </c>
      <c r="M4" t="s">
        <v>3751</v>
      </c>
      <c r="N4">
        <f t="shared" si="3"/>
        <v>100</v>
      </c>
      <c r="O4">
        <f t="shared" si="4"/>
        <v>354069</v>
      </c>
      <c r="P4">
        <f t="shared" si="5"/>
        <v>0.29306393259849872</v>
      </c>
      <c r="Q4" t="s">
        <v>3423</v>
      </c>
      <c r="R4">
        <v>100</v>
      </c>
      <c r="S4">
        <v>781008</v>
      </c>
      <c r="T4" t="s">
        <v>2935</v>
      </c>
      <c r="U4">
        <v>200</v>
      </c>
      <c r="V4">
        <v>426939</v>
      </c>
      <c r="X4">
        <v>9999</v>
      </c>
      <c r="Y4">
        <v>216</v>
      </c>
    </row>
    <row r="5" spans="1:52">
      <c r="A5" t="s">
        <v>2816</v>
      </c>
      <c r="B5" s="3">
        <v>89</v>
      </c>
      <c r="C5">
        <v>1964</v>
      </c>
      <c r="D5">
        <v>11</v>
      </c>
      <c r="E5" t="s">
        <v>4227</v>
      </c>
      <c r="F5">
        <v>4</v>
      </c>
      <c r="G5">
        <v>2</v>
      </c>
      <c r="H5">
        <v>1</v>
      </c>
      <c r="I5" t="s">
        <v>4311</v>
      </c>
      <c r="J5" t="str">
        <f t="shared" si="0"/>
        <v>WILLIAMS, JOHN J</v>
      </c>
      <c r="K5">
        <f t="shared" si="1"/>
        <v>200703</v>
      </c>
      <c r="L5">
        <f t="shared" si="2"/>
        <v>103782</v>
      </c>
      <c r="M5" t="s">
        <v>3752</v>
      </c>
      <c r="N5">
        <f t="shared" si="3"/>
        <v>200</v>
      </c>
      <c r="O5">
        <f t="shared" si="4"/>
        <v>-6932</v>
      </c>
      <c r="P5">
        <f t="shared" si="5"/>
        <v>-3.4538596832135046E-2</v>
      </c>
      <c r="Q5" t="s">
        <v>3154</v>
      </c>
      <c r="R5">
        <v>100</v>
      </c>
      <c r="S5">
        <v>96850</v>
      </c>
      <c r="T5" t="s">
        <v>2942</v>
      </c>
      <c r="U5">
        <v>200</v>
      </c>
      <c r="V5">
        <v>103782</v>
      </c>
      <c r="W5" t="s">
        <v>3155</v>
      </c>
      <c r="X5">
        <v>505</v>
      </c>
      <c r="Y5">
        <v>71</v>
      </c>
    </row>
    <row r="6" spans="1:52">
      <c r="A6" t="s">
        <v>3016</v>
      </c>
      <c r="B6" s="3">
        <v>89</v>
      </c>
      <c r="C6">
        <v>1964</v>
      </c>
      <c r="D6">
        <v>11</v>
      </c>
      <c r="E6" t="s">
        <v>4381</v>
      </c>
      <c r="F6">
        <v>4</v>
      </c>
      <c r="G6">
        <v>2</v>
      </c>
      <c r="H6">
        <v>1</v>
      </c>
      <c r="I6" t="s">
        <v>4311</v>
      </c>
      <c r="J6" t="str">
        <f t="shared" si="0"/>
        <v>HOLLAND, SPESSARD L</v>
      </c>
      <c r="K6">
        <f t="shared" si="1"/>
        <v>1560337</v>
      </c>
      <c r="L6">
        <f t="shared" si="2"/>
        <v>997585</v>
      </c>
      <c r="M6" t="s">
        <v>3751</v>
      </c>
      <c r="N6">
        <f t="shared" si="3"/>
        <v>100</v>
      </c>
      <c r="O6">
        <f t="shared" si="4"/>
        <v>435373</v>
      </c>
      <c r="P6">
        <f t="shared" si="5"/>
        <v>0.27902497986011998</v>
      </c>
      <c r="Q6" t="s">
        <v>2794</v>
      </c>
      <c r="R6">
        <v>100</v>
      </c>
      <c r="S6">
        <v>997585</v>
      </c>
      <c r="T6" t="s">
        <v>2795</v>
      </c>
      <c r="U6">
        <v>200</v>
      </c>
      <c r="V6">
        <v>562212</v>
      </c>
      <c r="X6">
        <v>9999</v>
      </c>
      <c r="Y6">
        <v>540</v>
      </c>
    </row>
    <row r="7" spans="1:52">
      <c r="A7" t="s">
        <v>2833</v>
      </c>
      <c r="B7" s="3">
        <v>89</v>
      </c>
      <c r="C7">
        <v>1964</v>
      </c>
      <c r="D7">
        <v>11</v>
      </c>
      <c r="E7" t="s">
        <v>4307</v>
      </c>
      <c r="F7">
        <v>4</v>
      </c>
      <c r="G7">
        <v>2</v>
      </c>
      <c r="H7">
        <v>1</v>
      </c>
      <c r="I7" t="s">
        <v>4311</v>
      </c>
      <c r="J7" t="str">
        <f t="shared" si="0"/>
        <v>FONG, HIRAM L</v>
      </c>
      <c r="K7">
        <f t="shared" si="1"/>
        <v>208814</v>
      </c>
      <c r="L7">
        <f t="shared" si="2"/>
        <v>110747</v>
      </c>
      <c r="M7" t="s">
        <v>3752</v>
      </c>
      <c r="N7">
        <f t="shared" si="3"/>
        <v>200</v>
      </c>
      <c r="O7">
        <f t="shared" si="4"/>
        <v>-13958</v>
      </c>
      <c r="P7">
        <f t="shared" si="5"/>
        <v>-6.6844177114561282E-2</v>
      </c>
      <c r="Q7" t="s">
        <v>2810</v>
      </c>
      <c r="R7">
        <v>100</v>
      </c>
      <c r="S7">
        <v>96789</v>
      </c>
      <c r="T7" t="s">
        <v>2809</v>
      </c>
      <c r="U7">
        <v>200</v>
      </c>
      <c r="V7">
        <v>110747</v>
      </c>
      <c r="W7" t="s">
        <v>2808</v>
      </c>
      <c r="X7">
        <v>1377</v>
      </c>
      <c r="Y7">
        <v>1278</v>
      </c>
    </row>
    <row r="8" spans="1:52">
      <c r="A8" t="s">
        <v>3007</v>
      </c>
      <c r="B8" s="3">
        <v>89</v>
      </c>
      <c r="C8">
        <v>1964</v>
      </c>
      <c r="D8">
        <v>11</v>
      </c>
      <c r="E8" t="s">
        <v>4276</v>
      </c>
      <c r="F8">
        <v>4</v>
      </c>
      <c r="G8">
        <v>2</v>
      </c>
      <c r="H8">
        <v>1</v>
      </c>
      <c r="I8" t="s">
        <v>4311</v>
      </c>
      <c r="J8" t="str">
        <f t="shared" si="0"/>
        <v>HARTKE, R VANCE</v>
      </c>
      <c r="K8">
        <f t="shared" si="1"/>
        <v>2076963</v>
      </c>
      <c r="L8">
        <f t="shared" si="2"/>
        <v>1128505</v>
      </c>
      <c r="M8" t="s">
        <v>3751</v>
      </c>
      <c r="N8">
        <f t="shared" si="3"/>
        <v>100</v>
      </c>
      <c r="O8">
        <f t="shared" si="4"/>
        <v>186986</v>
      </c>
      <c r="P8">
        <f t="shared" si="5"/>
        <v>9.0028565747199155E-2</v>
      </c>
      <c r="Q8" t="s">
        <v>3633</v>
      </c>
      <c r="R8">
        <v>100</v>
      </c>
      <c r="S8">
        <v>1128505</v>
      </c>
      <c r="T8" t="s">
        <v>2959</v>
      </c>
      <c r="U8">
        <v>200</v>
      </c>
      <c r="V8">
        <v>941519</v>
      </c>
      <c r="W8" t="s">
        <v>2960</v>
      </c>
      <c r="X8">
        <v>505</v>
      </c>
      <c r="Y8">
        <v>1231</v>
      </c>
      <c r="Z8" t="s">
        <v>2961</v>
      </c>
      <c r="AA8">
        <v>361</v>
      </c>
      <c r="AB8">
        <v>5708</v>
      </c>
    </row>
    <row r="9" spans="1:52">
      <c r="A9" t="s">
        <v>2813</v>
      </c>
      <c r="B9" s="3">
        <v>89</v>
      </c>
      <c r="C9">
        <v>1964</v>
      </c>
      <c r="D9">
        <v>11</v>
      </c>
      <c r="E9" t="s">
        <v>4127</v>
      </c>
      <c r="F9">
        <v>4</v>
      </c>
      <c r="G9">
        <v>2</v>
      </c>
      <c r="H9">
        <v>1</v>
      </c>
      <c r="I9" t="s">
        <v>4311</v>
      </c>
      <c r="J9" t="str">
        <f t="shared" si="0"/>
        <v>KENNEDY, EDWARD M</v>
      </c>
      <c r="K9">
        <f t="shared" si="1"/>
        <v>2312028</v>
      </c>
      <c r="L9">
        <f t="shared" si="2"/>
        <v>1716907</v>
      </c>
      <c r="M9" t="s">
        <v>3751</v>
      </c>
      <c r="N9">
        <f t="shared" si="3"/>
        <v>100</v>
      </c>
      <c r="O9">
        <f t="shared" si="4"/>
        <v>1129244</v>
      </c>
      <c r="P9">
        <f t="shared" si="5"/>
        <v>0.48842142050182785</v>
      </c>
      <c r="Q9" t="s">
        <v>2937</v>
      </c>
      <c r="R9">
        <v>100</v>
      </c>
      <c r="S9">
        <v>1716907</v>
      </c>
      <c r="T9" t="s">
        <v>2938</v>
      </c>
      <c r="U9">
        <v>200</v>
      </c>
      <c r="V9">
        <v>587663</v>
      </c>
      <c r="W9" t="s">
        <v>3428</v>
      </c>
      <c r="X9">
        <v>505</v>
      </c>
      <c r="Y9">
        <v>4745</v>
      </c>
      <c r="Z9" t="s">
        <v>2939</v>
      </c>
      <c r="AA9">
        <v>361</v>
      </c>
      <c r="AB9">
        <v>2700</v>
      </c>
      <c r="AD9">
        <v>9999</v>
      </c>
      <c r="AE9">
        <v>13</v>
      </c>
    </row>
    <row r="10" spans="1:52">
      <c r="A10" t="s">
        <v>3019</v>
      </c>
      <c r="B10" s="3">
        <v>89</v>
      </c>
      <c r="C10">
        <v>1964</v>
      </c>
      <c r="D10">
        <v>11</v>
      </c>
      <c r="E10" t="s">
        <v>4190</v>
      </c>
      <c r="F10">
        <v>4</v>
      </c>
      <c r="G10">
        <v>2</v>
      </c>
      <c r="H10">
        <v>1</v>
      </c>
      <c r="I10" t="s">
        <v>4311</v>
      </c>
      <c r="J10" t="str">
        <f t="shared" si="0"/>
        <v>TYDINGS, JOSEPH D</v>
      </c>
      <c r="K10">
        <f t="shared" si="1"/>
        <v>1081049</v>
      </c>
      <c r="L10">
        <f t="shared" si="2"/>
        <v>678649</v>
      </c>
      <c r="M10" t="s">
        <v>3751</v>
      </c>
      <c r="N10">
        <f t="shared" si="3"/>
        <v>100</v>
      </c>
      <c r="O10">
        <f t="shared" si="4"/>
        <v>276256</v>
      </c>
      <c r="P10">
        <f t="shared" si="5"/>
        <v>0.25554438327957379</v>
      </c>
      <c r="Q10" t="s">
        <v>3091</v>
      </c>
      <c r="R10">
        <v>100</v>
      </c>
      <c r="S10">
        <v>678649</v>
      </c>
      <c r="T10" t="s">
        <v>2798</v>
      </c>
      <c r="U10">
        <v>200</v>
      </c>
      <c r="V10">
        <v>402393</v>
      </c>
      <c r="X10">
        <v>9999</v>
      </c>
      <c r="Y10">
        <v>7</v>
      </c>
    </row>
    <row r="11" spans="1:52">
      <c r="A11" t="s">
        <v>2812</v>
      </c>
      <c r="B11" s="3">
        <v>89</v>
      </c>
      <c r="C11">
        <v>1964</v>
      </c>
      <c r="D11">
        <v>11</v>
      </c>
      <c r="E11" t="s">
        <v>4338</v>
      </c>
      <c r="F11">
        <v>4</v>
      </c>
      <c r="G11">
        <v>2</v>
      </c>
      <c r="H11">
        <v>1</v>
      </c>
      <c r="I11" t="s">
        <v>4311</v>
      </c>
      <c r="J11" t="str">
        <f t="shared" si="0"/>
        <v>MUSKIE, EDMUND S</v>
      </c>
      <c r="K11">
        <f t="shared" si="1"/>
        <v>380551</v>
      </c>
      <c r="L11">
        <f t="shared" si="2"/>
        <v>253511</v>
      </c>
      <c r="M11" t="s">
        <v>3751</v>
      </c>
      <c r="N11">
        <f t="shared" si="3"/>
        <v>100</v>
      </c>
      <c r="O11">
        <f t="shared" si="4"/>
        <v>126471</v>
      </c>
      <c r="P11">
        <f t="shared" si="5"/>
        <v>0.33233653307966604</v>
      </c>
      <c r="Q11" t="s">
        <v>3425</v>
      </c>
      <c r="R11">
        <v>100</v>
      </c>
      <c r="S11">
        <v>253511</v>
      </c>
      <c r="T11" t="s">
        <v>2936</v>
      </c>
      <c r="U11">
        <v>200</v>
      </c>
      <c r="V11">
        <v>127040</v>
      </c>
    </row>
    <row r="12" spans="1:52">
      <c r="A12" t="s">
        <v>3008</v>
      </c>
      <c r="B12" s="3">
        <v>89</v>
      </c>
      <c r="C12">
        <v>1964</v>
      </c>
      <c r="D12">
        <v>11</v>
      </c>
      <c r="E12" t="s">
        <v>4142</v>
      </c>
      <c r="F12">
        <v>4</v>
      </c>
      <c r="G12">
        <v>2</v>
      </c>
      <c r="H12">
        <v>1</v>
      </c>
      <c r="I12" t="s">
        <v>4311</v>
      </c>
      <c r="J12" t="str">
        <f t="shared" si="0"/>
        <v>HART, PHILIP A</v>
      </c>
      <c r="K12">
        <f t="shared" si="1"/>
        <v>3101667</v>
      </c>
      <c r="L12">
        <f t="shared" si="2"/>
        <v>1996912</v>
      </c>
      <c r="M12" t="s">
        <v>3751</v>
      </c>
      <c r="N12">
        <f t="shared" si="3"/>
        <v>100</v>
      </c>
      <c r="O12">
        <f t="shared" si="4"/>
        <v>900640</v>
      </c>
      <c r="P12">
        <f t="shared" si="5"/>
        <v>0.29037288658002292</v>
      </c>
      <c r="Q12" t="s">
        <v>3273</v>
      </c>
      <c r="R12">
        <v>100</v>
      </c>
      <c r="S12">
        <v>1996912</v>
      </c>
      <c r="T12" t="s">
        <v>2962</v>
      </c>
      <c r="U12">
        <v>200</v>
      </c>
      <c r="V12">
        <v>1096272</v>
      </c>
      <c r="W12" t="s">
        <v>2963</v>
      </c>
      <c r="X12">
        <v>646</v>
      </c>
      <c r="Y12">
        <v>2754</v>
      </c>
      <c r="Z12" t="s">
        <v>3325</v>
      </c>
      <c r="AA12">
        <v>505</v>
      </c>
      <c r="AB12">
        <v>1598</v>
      </c>
      <c r="AC12" t="s">
        <v>2964</v>
      </c>
      <c r="AD12">
        <v>1393</v>
      </c>
      <c r="AE12">
        <v>4125</v>
      </c>
      <c r="AG12">
        <v>9999</v>
      </c>
      <c r="AH12">
        <v>6</v>
      </c>
    </row>
    <row r="13" spans="1:52">
      <c r="A13" t="s">
        <v>3011</v>
      </c>
      <c r="B13" s="3">
        <v>89</v>
      </c>
      <c r="C13">
        <v>1964</v>
      </c>
      <c r="D13">
        <v>11</v>
      </c>
      <c r="E13" t="s">
        <v>4093</v>
      </c>
      <c r="F13">
        <v>4</v>
      </c>
      <c r="G13">
        <v>2</v>
      </c>
      <c r="H13">
        <v>1</v>
      </c>
      <c r="I13" t="s">
        <v>4311</v>
      </c>
      <c r="J13" t="str">
        <f t="shared" si="0"/>
        <v>MCCARTHY, EUGENE J</v>
      </c>
      <c r="K13">
        <f t="shared" si="1"/>
        <v>1543600</v>
      </c>
      <c r="L13">
        <f t="shared" si="2"/>
        <v>931363</v>
      </c>
      <c r="M13" t="s">
        <v>3753</v>
      </c>
      <c r="N13">
        <f t="shared" si="3"/>
        <v>809</v>
      </c>
      <c r="O13">
        <f t="shared" si="4"/>
        <v>325430</v>
      </c>
      <c r="P13">
        <f t="shared" si="5"/>
        <v>0.2108253433532003</v>
      </c>
      <c r="Q13" t="s">
        <v>2970</v>
      </c>
      <c r="R13">
        <v>809</v>
      </c>
      <c r="S13">
        <v>931363</v>
      </c>
      <c r="T13" t="s">
        <v>2971</v>
      </c>
      <c r="U13">
        <v>200</v>
      </c>
      <c r="V13">
        <v>605933</v>
      </c>
      <c r="W13" t="s">
        <v>3288</v>
      </c>
      <c r="X13">
        <v>718</v>
      </c>
      <c r="Y13">
        <v>3947</v>
      </c>
      <c r="Z13" t="s">
        <v>2972</v>
      </c>
      <c r="AA13">
        <v>646</v>
      </c>
      <c r="AB13">
        <v>2357</v>
      </c>
    </row>
    <row r="14" spans="1:52">
      <c r="A14" t="s">
        <v>3012</v>
      </c>
      <c r="B14" s="3">
        <v>89</v>
      </c>
      <c r="C14">
        <v>1964</v>
      </c>
      <c r="D14">
        <v>11</v>
      </c>
      <c r="E14" t="s">
        <v>4550</v>
      </c>
      <c r="F14">
        <v>4</v>
      </c>
      <c r="G14">
        <v>2</v>
      </c>
      <c r="H14">
        <v>1</v>
      </c>
      <c r="I14" t="s">
        <v>4311</v>
      </c>
      <c r="J14" t="str">
        <f t="shared" si="0"/>
        <v>SYMINGTON, STUART</v>
      </c>
      <c r="K14">
        <f t="shared" si="1"/>
        <v>1783043</v>
      </c>
      <c r="L14">
        <f t="shared" si="2"/>
        <v>1186666</v>
      </c>
      <c r="M14" t="s">
        <v>3751</v>
      </c>
      <c r="N14">
        <f t="shared" si="3"/>
        <v>100</v>
      </c>
      <c r="O14">
        <f t="shared" si="4"/>
        <v>590289</v>
      </c>
      <c r="P14">
        <f t="shared" si="5"/>
        <v>0.33105707489948366</v>
      </c>
      <c r="Q14" t="s">
        <v>3289</v>
      </c>
      <c r="R14">
        <v>100</v>
      </c>
      <c r="S14">
        <v>1186666</v>
      </c>
      <c r="T14" t="s">
        <v>2973</v>
      </c>
      <c r="U14">
        <v>200</v>
      </c>
      <c r="V14">
        <v>596377</v>
      </c>
    </row>
    <row r="15" spans="1:52">
      <c r="A15" t="s">
        <v>3017</v>
      </c>
      <c r="B15" s="3">
        <v>89</v>
      </c>
      <c r="C15">
        <v>1964</v>
      </c>
      <c r="D15">
        <v>11</v>
      </c>
      <c r="E15" t="s">
        <v>3962</v>
      </c>
      <c r="F15">
        <v>4</v>
      </c>
      <c r="G15">
        <v>2</v>
      </c>
      <c r="H15">
        <v>1</v>
      </c>
      <c r="I15" t="s">
        <v>4311</v>
      </c>
      <c r="J15" t="str">
        <f t="shared" si="0"/>
        <v>STENNIS, JOHN C</v>
      </c>
      <c r="K15">
        <f t="shared" si="1"/>
        <v>343364</v>
      </c>
      <c r="L15">
        <f t="shared" si="2"/>
        <v>343364</v>
      </c>
      <c r="M15" t="s">
        <v>3751</v>
      </c>
      <c r="N15">
        <f t="shared" si="3"/>
        <v>100</v>
      </c>
      <c r="O15">
        <f t="shared" si="4"/>
        <v>343364</v>
      </c>
      <c r="P15">
        <f t="shared" si="5"/>
        <v>1</v>
      </c>
      <c r="Q15" t="s">
        <v>3088</v>
      </c>
      <c r="R15">
        <v>100</v>
      </c>
      <c r="S15">
        <v>343364</v>
      </c>
    </row>
    <row r="16" spans="1:52">
      <c r="A16" t="s">
        <v>3023</v>
      </c>
      <c r="B16" s="3">
        <v>89</v>
      </c>
      <c r="C16">
        <v>1964</v>
      </c>
      <c r="D16">
        <v>11</v>
      </c>
      <c r="E16" t="s">
        <v>4197</v>
      </c>
      <c r="F16">
        <v>4</v>
      </c>
      <c r="G16">
        <v>2</v>
      </c>
      <c r="H16">
        <v>1</v>
      </c>
      <c r="I16" t="s">
        <v>4311</v>
      </c>
      <c r="J16" t="str">
        <f t="shared" si="0"/>
        <v>MANSFIELD, MIKE</v>
      </c>
      <c r="K16">
        <f t="shared" si="1"/>
        <v>280010</v>
      </c>
      <c r="L16">
        <f t="shared" si="2"/>
        <v>180643</v>
      </c>
      <c r="M16" t="s">
        <v>3751</v>
      </c>
      <c r="N16">
        <f t="shared" si="3"/>
        <v>100</v>
      </c>
      <c r="O16">
        <f t="shared" si="4"/>
        <v>81276</v>
      </c>
      <c r="P16">
        <f t="shared" si="5"/>
        <v>0.29026106210492481</v>
      </c>
      <c r="Q16" t="s">
        <v>3101</v>
      </c>
      <c r="R16">
        <v>100</v>
      </c>
      <c r="S16">
        <v>180643</v>
      </c>
      <c r="T16" t="s">
        <v>2802</v>
      </c>
      <c r="U16">
        <v>200</v>
      </c>
      <c r="V16">
        <v>99367</v>
      </c>
    </row>
    <row r="17" spans="1:40">
      <c r="A17" t="s">
        <v>3014</v>
      </c>
      <c r="B17" s="3">
        <v>89</v>
      </c>
      <c r="C17">
        <v>1964</v>
      </c>
      <c r="D17">
        <v>11</v>
      </c>
      <c r="E17" t="s">
        <v>4554</v>
      </c>
      <c r="F17">
        <v>4</v>
      </c>
      <c r="G17">
        <v>2</v>
      </c>
      <c r="H17">
        <v>1</v>
      </c>
      <c r="I17" t="s">
        <v>4311</v>
      </c>
      <c r="J17" t="str">
        <f t="shared" si="0"/>
        <v>BURDICK, QUENTIN N</v>
      </c>
      <c r="K17">
        <f t="shared" si="1"/>
        <v>258945</v>
      </c>
      <c r="L17">
        <f t="shared" si="2"/>
        <v>149264</v>
      </c>
      <c r="M17" t="s">
        <v>3751</v>
      </c>
      <c r="N17">
        <f t="shared" si="3"/>
        <v>100</v>
      </c>
      <c r="O17">
        <f t="shared" si="4"/>
        <v>39583</v>
      </c>
      <c r="P17">
        <f t="shared" si="5"/>
        <v>0.1528625769951148</v>
      </c>
      <c r="Q17" t="s">
        <v>3296</v>
      </c>
      <c r="R17">
        <v>100</v>
      </c>
      <c r="S17">
        <v>149264</v>
      </c>
      <c r="T17" t="s">
        <v>2975</v>
      </c>
      <c r="U17">
        <v>200</v>
      </c>
      <c r="V17">
        <v>109681</v>
      </c>
    </row>
    <row r="18" spans="1:40">
      <c r="A18" t="s">
        <v>3013</v>
      </c>
      <c r="B18" s="3">
        <v>89</v>
      </c>
      <c r="C18">
        <v>1964</v>
      </c>
      <c r="D18">
        <v>11</v>
      </c>
      <c r="E18" t="s">
        <v>3953</v>
      </c>
      <c r="F18">
        <v>4</v>
      </c>
      <c r="G18">
        <v>2</v>
      </c>
      <c r="H18">
        <v>1</v>
      </c>
      <c r="I18" t="s">
        <v>4311</v>
      </c>
      <c r="J18" t="str">
        <f t="shared" si="0"/>
        <v>HRUSKA, ROMAN L</v>
      </c>
      <c r="K18">
        <f t="shared" si="1"/>
        <v>563401</v>
      </c>
      <c r="L18">
        <f t="shared" si="2"/>
        <v>345772</v>
      </c>
      <c r="M18" t="s">
        <v>3752</v>
      </c>
      <c r="N18">
        <f t="shared" si="3"/>
        <v>200</v>
      </c>
      <c r="O18">
        <f t="shared" si="4"/>
        <v>-128167</v>
      </c>
      <c r="P18">
        <f t="shared" si="5"/>
        <v>-0.22748805912662562</v>
      </c>
      <c r="Q18" t="s">
        <v>2974</v>
      </c>
      <c r="R18">
        <v>100</v>
      </c>
      <c r="S18">
        <v>217605</v>
      </c>
      <c r="T18" t="s">
        <v>3293</v>
      </c>
      <c r="U18">
        <v>200</v>
      </c>
      <c r="V18">
        <v>345772</v>
      </c>
      <c r="X18">
        <v>9999</v>
      </c>
      <c r="Y18">
        <v>24</v>
      </c>
    </row>
    <row r="19" spans="1:40">
      <c r="A19" t="s">
        <v>2817</v>
      </c>
      <c r="B19" s="3">
        <v>89</v>
      </c>
      <c r="C19">
        <v>1964</v>
      </c>
      <c r="D19">
        <v>11</v>
      </c>
      <c r="E19" t="s">
        <v>4132</v>
      </c>
      <c r="F19">
        <v>4</v>
      </c>
      <c r="G19">
        <v>2</v>
      </c>
      <c r="H19">
        <v>1</v>
      </c>
      <c r="I19" t="s">
        <v>4311</v>
      </c>
      <c r="J19" t="str">
        <f t="shared" si="0"/>
        <v>WILLIAMS, HARRISON A JR</v>
      </c>
      <c r="K19">
        <f t="shared" si="1"/>
        <v>2709575</v>
      </c>
      <c r="L19">
        <f t="shared" si="2"/>
        <v>1677515</v>
      </c>
      <c r="M19" t="s">
        <v>3751</v>
      </c>
      <c r="N19">
        <f t="shared" si="3"/>
        <v>100</v>
      </c>
      <c r="O19">
        <f t="shared" si="4"/>
        <v>666235</v>
      </c>
      <c r="P19">
        <f t="shared" si="5"/>
        <v>0.24588173422031132</v>
      </c>
      <c r="Q19" t="s">
        <v>3156</v>
      </c>
      <c r="R19">
        <v>100</v>
      </c>
      <c r="S19">
        <v>1677515</v>
      </c>
      <c r="T19" t="s">
        <v>3157</v>
      </c>
      <c r="U19">
        <v>200</v>
      </c>
      <c r="V19">
        <v>1011280</v>
      </c>
      <c r="W19" t="s">
        <v>3158</v>
      </c>
      <c r="X19">
        <v>505</v>
      </c>
      <c r="Y19">
        <v>2125</v>
      </c>
      <c r="Z19" t="s">
        <v>3159</v>
      </c>
      <c r="AA19">
        <v>646</v>
      </c>
      <c r="AB19">
        <v>6147</v>
      </c>
      <c r="AC19" t="s">
        <v>3160</v>
      </c>
      <c r="AD19">
        <v>112</v>
      </c>
      <c r="AE19">
        <v>7582</v>
      </c>
      <c r="AF19" t="s">
        <v>3161</v>
      </c>
      <c r="AG19">
        <v>702</v>
      </c>
      <c r="AH19">
        <v>4926</v>
      </c>
    </row>
    <row r="20" spans="1:40">
      <c r="A20" t="s">
        <v>3025</v>
      </c>
      <c r="B20" s="3">
        <v>89</v>
      </c>
      <c r="C20">
        <v>1964</v>
      </c>
      <c r="D20">
        <v>11</v>
      </c>
      <c r="E20" t="s">
        <v>4202</v>
      </c>
      <c r="F20">
        <v>4</v>
      </c>
      <c r="G20">
        <v>2</v>
      </c>
      <c r="H20">
        <v>1</v>
      </c>
      <c r="I20" t="s">
        <v>4311</v>
      </c>
      <c r="J20" t="str">
        <f t="shared" si="0"/>
        <v>MONTOYA, JOSEPH M</v>
      </c>
      <c r="K20">
        <f t="shared" si="1"/>
        <v>325771</v>
      </c>
      <c r="L20">
        <f t="shared" si="2"/>
        <v>178209</v>
      </c>
      <c r="M20" t="s">
        <v>3751</v>
      </c>
      <c r="N20">
        <f t="shared" si="3"/>
        <v>100</v>
      </c>
      <c r="O20">
        <f t="shared" si="4"/>
        <v>30647</v>
      </c>
      <c r="P20">
        <f t="shared" si="5"/>
        <v>9.4075286013794973E-2</v>
      </c>
      <c r="Q20" t="s">
        <v>3106</v>
      </c>
      <c r="R20">
        <v>100</v>
      </c>
      <c r="S20">
        <v>178209</v>
      </c>
      <c r="T20" t="s">
        <v>2803</v>
      </c>
      <c r="U20">
        <v>200</v>
      </c>
      <c r="V20">
        <v>147562</v>
      </c>
    </row>
    <row r="21" spans="1:40">
      <c r="A21" t="s">
        <v>3024</v>
      </c>
      <c r="B21" s="3">
        <v>89</v>
      </c>
      <c r="C21">
        <v>1964</v>
      </c>
      <c r="D21">
        <v>11</v>
      </c>
      <c r="E21" t="s">
        <v>4170</v>
      </c>
      <c r="F21">
        <v>4</v>
      </c>
      <c r="G21">
        <v>2</v>
      </c>
      <c r="H21">
        <v>1</v>
      </c>
      <c r="I21" t="s">
        <v>4311</v>
      </c>
      <c r="J21" t="str">
        <f t="shared" si="0"/>
        <v>CANNON, HOWARD W</v>
      </c>
      <c r="K21">
        <f t="shared" si="1"/>
        <v>134624</v>
      </c>
      <c r="L21">
        <f t="shared" si="2"/>
        <v>67336</v>
      </c>
      <c r="M21" t="s">
        <v>3751</v>
      </c>
      <c r="N21">
        <f t="shared" si="3"/>
        <v>100</v>
      </c>
      <c r="O21">
        <f t="shared" si="4"/>
        <v>48</v>
      </c>
      <c r="P21">
        <f t="shared" si="5"/>
        <v>3.5654860946042309E-4</v>
      </c>
      <c r="Q21" t="s">
        <v>3103</v>
      </c>
      <c r="R21">
        <v>100</v>
      </c>
      <c r="S21">
        <v>67336</v>
      </c>
      <c r="T21" t="s">
        <v>4171</v>
      </c>
      <c r="U21">
        <v>200</v>
      </c>
      <c r="V21">
        <v>67288</v>
      </c>
    </row>
    <row r="22" spans="1:40">
      <c r="A22" t="s">
        <v>2818</v>
      </c>
      <c r="B22" s="3">
        <v>89</v>
      </c>
      <c r="C22">
        <v>1964</v>
      </c>
      <c r="D22">
        <v>11</v>
      </c>
      <c r="E22" t="s">
        <v>4535</v>
      </c>
      <c r="F22">
        <v>4</v>
      </c>
      <c r="G22">
        <v>2</v>
      </c>
      <c r="H22">
        <v>1</v>
      </c>
      <c r="I22" t="s">
        <v>4311</v>
      </c>
      <c r="J22" t="str">
        <f t="shared" si="0"/>
        <v>KENNEDY, ROBERT F</v>
      </c>
      <c r="K22">
        <f t="shared" si="1"/>
        <v>7151581</v>
      </c>
      <c r="L22">
        <f t="shared" si="2"/>
        <v>3539103</v>
      </c>
      <c r="M22" t="s">
        <v>3751</v>
      </c>
      <c r="N22">
        <f t="shared" si="3"/>
        <v>100</v>
      </c>
      <c r="O22">
        <f t="shared" si="4"/>
        <v>435047</v>
      </c>
      <c r="P22">
        <f t="shared" si="5"/>
        <v>6.0832283099359431E-2</v>
      </c>
      <c r="Q22" t="s">
        <v>3163</v>
      </c>
      <c r="R22">
        <v>100</v>
      </c>
      <c r="S22">
        <v>3539103</v>
      </c>
      <c r="T22" t="s">
        <v>3162</v>
      </c>
      <c r="U22">
        <v>200</v>
      </c>
      <c r="V22">
        <v>3104056</v>
      </c>
      <c r="W22" t="s">
        <v>3163</v>
      </c>
      <c r="X22">
        <v>402</v>
      </c>
      <c r="Y22">
        <v>284646</v>
      </c>
      <c r="Z22" t="s">
        <v>2954</v>
      </c>
      <c r="AA22">
        <v>112</v>
      </c>
      <c r="AB22">
        <v>212216</v>
      </c>
      <c r="AC22" t="s">
        <v>3448</v>
      </c>
      <c r="AD22">
        <v>505</v>
      </c>
      <c r="AE22">
        <v>7358</v>
      </c>
      <c r="AF22" t="s">
        <v>2955</v>
      </c>
      <c r="AG22">
        <v>646</v>
      </c>
      <c r="AH22">
        <v>4202</v>
      </c>
    </row>
    <row r="23" spans="1:40">
      <c r="A23" t="s">
        <v>3009</v>
      </c>
      <c r="B23" s="3">
        <v>89</v>
      </c>
      <c r="C23">
        <v>1964</v>
      </c>
      <c r="D23">
        <v>11</v>
      </c>
      <c r="E23" t="s">
        <v>4279</v>
      </c>
      <c r="F23">
        <v>4</v>
      </c>
      <c r="G23">
        <v>2</v>
      </c>
      <c r="H23">
        <v>1</v>
      </c>
      <c r="I23" t="s">
        <v>4311</v>
      </c>
      <c r="J23" t="str">
        <f t="shared" si="0"/>
        <v>YOUNG, STEPHEN M</v>
      </c>
      <c r="K23">
        <f t="shared" si="1"/>
        <v>3830389</v>
      </c>
      <c r="L23">
        <f t="shared" si="2"/>
        <v>1923608</v>
      </c>
      <c r="M23" t="s">
        <v>3751</v>
      </c>
      <c r="N23">
        <f t="shared" si="3"/>
        <v>100</v>
      </c>
      <c r="O23">
        <f t="shared" si="4"/>
        <v>16827</v>
      </c>
      <c r="P23">
        <f t="shared" si="5"/>
        <v>4.3930264001906857E-3</v>
      </c>
      <c r="Q23" t="s">
        <v>2966</v>
      </c>
      <c r="R23">
        <v>100</v>
      </c>
      <c r="S23">
        <v>1923608</v>
      </c>
      <c r="T23" t="s">
        <v>2965</v>
      </c>
      <c r="U23">
        <v>200</v>
      </c>
      <c r="V23">
        <v>1906781</v>
      </c>
    </row>
    <row r="24" spans="1:40">
      <c r="A24" t="s">
        <v>3006</v>
      </c>
      <c r="B24" s="3">
        <v>89</v>
      </c>
      <c r="C24">
        <v>1964</v>
      </c>
      <c r="D24">
        <v>11</v>
      </c>
      <c r="E24" t="s">
        <v>4261</v>
      </c>
      <c r="F24">
        <v>4</v>
      </c>
      <c r="G24">
        <v>2</v>
      </c>
      <c r="H24">
        <v>1</v>
      </c>
      <c r="I24" t="s">
        <v>4311</v>
      </c>
      <c r="J24" t="str">
        <f t="shared" si="0"/>
        <v>SCOTT, HUGH</v>
      </c>
      <c r="K24">
        <f t="shared" si="1"/>
        <v>4803835</v>
      </c>
      <c r="L24">
        <f t="shared" si="2"/>
        <v>2429858</v>
      </c>
      <c r="M24" t="s">
        <v>3752</v>
      </c>
      <c r="N24">
        <f t="shared" si="3"/>
        <v>200</v>
      </c>
      <c r="O24">
        <f t="shared" si="4"/>
        <v>-70635</v>
      </c>
      <c r="P24">
        <f t="shared" si="5"/>
        <v>-1.4703877214766951E-2</v>
      </c>
      <c r="Q24" t="s">
        <v>2956</v>
      </c>
      <c r="R24">
        <v>100</v>
      </c>
      <c r="S24">
        <v>2359223</v>
      </c>
      <c r="T24" t="s">
        <v>3449</v>
      </c>
      <c r="U24">
        <v>200</v>
      </c>
      <c r="V24">
        <v>2429858</v>
      </c>
      <c r="W24" t="s">
        <v>2957</v>
      </c>
      <c r="X24">
        <v>723</v>
      </c>
      <c r="Y24">
        <v>7346</v>
      </c>
      <c r="Z24" t="s">
        <v>2958</v>
      </c>
      <c r="AA24">
        <v>505</v>
      </c>
      <c r="AB24">
        <v>6935</v>
      </c>
      <c r="AD24">
        <v>9999</v>
      </c>
      <c r="AE24">
        <v>473</v>
      </c>
    </row>
    <row r="25" spans="1:40">
      <c r="A25" t="s">
        <v>2814</v>
      </c>
      <c r="B25" s="3">
        <v>89</v>
      </c>
      <c r="C25">
        <v>1964</v>
      </c>
      <c r="D25">
        <v>11</v>
      </c>
      <c r="E25" t="s">
        <v>4217</v>
      </c>
      <c r="F25">
        <v>4</v>
      </c>
      <c r="G25">
        <v>2</v>
      </c>
      <c r="H25">
        <v>1</v>
      </c>
      <c r="I25" t="s">
        <v>4311</v>
      </c>
      <c r="J25" t="str">
        <f t="shared" si="0"/>
        <v>PASTORE, JOHN O</v>
      </c>
      <c r="K25">
        <f t="shared" si="1"/>
        <v>386322</v>
      </c>
      <c r="L25">
        <f t="shared" si="2"/>
        <v>319607</v>
      </c>
      <c r="M25" t="s">
        <v>3751</v>
      </c>
      <c r="N25">
        <f t="shared" si="3"/>
        <v>100</v>
      </c>
      <c r="O25">
        <f t="shared" si="4"/>
        <v>252892</v>
      </c>
      <c r="P25">
        <f t="shared" si="5"/>
        <v>0.65461454434383748</v>
      </c>
      <c r="Q25" t="s">
        <v>3430</v>
      </c>
      <c r="R25">
        <v>100</v>
      </c>
      <c r="S25">
        <v>319607</v>
      </c>
      <c r="T25" t="s">
        <v>2940</v>
      </c>
      <c r="U25">
        <v>200</v>
      </c>
      <c r="V25">
        <v>66715</v>
      </c>
    </row>
    <row r="26" spans="1:40">
      <c r="A26" t="s">
        <v>3020</v>
      </c>
      <c r="B26" s="3">
        <v>89</v>
      </c>
      <c r="C26">
        <v>1964</v>
      </c>
      <c r="D26">
        <v>11</v>
      </c>
      <c r="E26" t="s">
        <v>4180</v>
      </c>
      <c r="F26">
        <v>4</v>
      </c>
      <c r="G26">
        <v>2</v>
      </c>
      <c r="H26">
        <v>1</v>
      </c>
      <c r="I26" t="s">
        <v>4311</v>
      </c>
      <c r="J26" t="str">
        <f t="shared" si="0"/>
        <v>GORE, ALBERT</v>
      </c>
      <c r="K26">
        <f t="shared" si="1"/>
        <v>1064018</v>
      </c>
      <c r="L26">
        <f t="shared" si="2"/>
        <v>570542</v>
      </c>
      <c r="M26" t="s">
        <v>3751</v>
      </c>
      <c r="N26">
        <f t="shared" si="3"/>
        <v>100</v>
      </c>
      <c r="O26">
        <f t="shared" si="4"/>
        <v>77067</v>
      </c>
      <c r="P26">
        <f t="shared" si="5"/>
        <v>7.2430165655092305E-2</v>
      </c>
      <c r="Q26" t="s">
        <v>3095</v>
      </c>
      <c r="R26">
        <v>100</v>
      </c>
      <c r="S26">
        <v>570542</v>
      </c>
      <c r="T26" t="s">
        <v>2799</v>
      </c>
      <c r="U26">
        <v>200</v>
      </c>
      <c r="V26">
        <v>493475</v>
      </c>
      <c r="X26">
        <v>9999</v>
      </c>
      <c r="Y26">
        <v>1</v>
      </c>
    </row>
    <row r="27" spans="1:40">
      <c r="A27" t="s">
        <v>3018</v>
      </c>
      <c r="B27" s="3">
        <v>89</v>
      </c>
      <c r="C27">
        <v>1964</v>
      </c>
      <c r="D27">
        <v>11</v>
      </c>
      <c r="E27" t="s">
        <v>3867</v>
      </c>
      <c r="F27">
        <v>4</v>
      </c>
      <c r="G27">
        <v>2</v>
      </c>
      <c r="H27">
        <v>1</v>
      </c>
      <c r="I27" t="s">
        <v>4311</v>
      </c>
      <c r="J27" t="str">
        <f t="shared" si="0"/>
        <v>YARBOROUGH, RALPH</v>
      </c>
      <c r="K27">
        <f t="shared" si="1"/>
        <v>2603856</v>
      </c>
      <c r="L27">
        <f t="shared" si="2"/>
        <v>1463958</v>
      </c>
      <c r="M27" t="s">
        <v>3751</v>
      </c>
      <c r="N27">
        <f t="shared" si="3"/>
        <v>100</v>
      </c>
      <c r="O27">
        <f t="shared" si="4"/>
        <v>329621</v>
      </c>
      <c r="P27">
        <f t="shared" si="5"/>
        <v>0.12658956562882126</v>
      </c>
      <c r="Q27" t="s">
        <v>2796</v>
      </c>
      <c r="R27">
        <v>100</v>
      </c>
      <c r="S27">
        <v>1463958</v>
      </c>
      <c r="T27" t="s">
        <v>3090</v>
      </c>
      <c r="U27">
        <v>200</v>
      </c>
      <c r="V27">
        <v>1134337</v>
      </c>
      <c r="W27" t="s">
        <v>2797</v>
      </c>
      <c r="X27">
        <v>1299</v>
      </c>
      <c r="Y27">
        <v>5542</v>
      </c>
      <c r="AA27">
        <v>9999</v>
      </c>
      <c r="AB27">
        <v>19</v>
      </c>
    </row>
    <row r="28" spans="1:40">
      <c r="A28" t="s">
        <v>3026</v>
      </c>
      <c r="B28" s="3">
        <v>89</v>
      </c>
      <c r="C28">
        <v>1964</v>
      </c>
      <c r="D28">
        <v>11</v>
      </c>
      <c r="E28" t="s">
        <v>4174</v>
      </c>
      <c r="F28">
        <v>4</v>
      </c>
      <c r="G28">
        <v>2</v>
      </c>
      <c r="H28">
        <v>1</v>
      </c>
      <c r="I28" t="s">
        <v>4311</v>
      </c>
      <c r="J28" t="str">
        <f t="shared" si="0"/>
        <v>MOSS, FRANK E</v>
      </c>
      <c r="K28">
        <f t="shared" si="1"/>
        <v>397384</v>
      </c>
      <c r="L28">
        <f t="shared" si="2"/>
        <v>227822</v>
      </c>
      <c r="M28" t="s">
        <v>3751</v>
      </c>
      <c r="N28">
        <f t="shared" si="3"/>
        <v>100</v>
      </c>
      <c r="O28">
        <f t="shared" si="4"/>
        <v>58260</v>
      </c>
      <c r="P28">
        <f t="shared" si="5"/>
        <v>0.14660882169387796</v>
      </c>
      <c r="Q28" t="s">
        <v>3109</v>
      </c>
      <c r="R28">
        <v>100</v>
      </c>
      <c r="S28">
        <v>227822</v>
      </c>
      <c r="T28" t="s">
        <v>2804</v>
      </c>
      <c r="U28">
        <v>200</v>
      </c>
      <c r="V28">
        <v>169562</v>
      </c>
    </row>
    <row r="29" spans="1:40">
      <c r="A29" t="s">
        <v>3015</v>
      </c>
      <c r="B29" s="3">
        <v>89</v>
      </c>
      <c r="C29">
        <v>1964</v>
      </c>
      <c r="D29">
        <v>11</v>
      </c>
      <c r="E29" t="s">
        <v>4037</v>
      </c>
      <c r="F29">
        <v>4</v>
      </c>
      <c r="G29">
        <v>2</v>
      </c>
      <c r="H29">
        <v>1</v>
      </c>
      <c r="I29" t="s">
        <v>4311</v>
      </c>
      <c r="J29" t="str">
        <f t="shared" si="0"/>
        <v>BYRD, HARRY F</v>
      </c>
      <c r="K29">
        <f t="shared" si="1"/>
        <v>928362</v>
      </c>
      <c r="L29">
        <f t="shared" si="2"/>
        <v>592260</v>
      </c>
      <c r="M29" t="s">
        <v>3751</v>
      </c>
      <c r="N29">
        <f t="shared" si="3"/>
        <v>100</v>
      </c>
      <c r="O29">
        <f t="shared" si="4"/>
        <v>415636</v>
      </c>
      <c r="P29">
        <f t="shared" si="5"/>
        <v>0.44770897559357231</v>
      </c>
      <c r="Q29" t="s">
        <v>2976</v>
      </c>
      <c r="R29">
        <v>100</v>
      </c>
      <c r="S29">
        <v>592260</v>
      </c>
      <c r="T29" t="s">
        <v>2979</v>
      </c>
      <c r="U29">
        <v>200</v>
      </c>
      <c r="V29">
        <v>176624</v>
      </c>
      <c r="W29" t="s">
        <v>2977</v>
      </c>
      <c r="X29">
        <v>328</v>
      </c>
      <c r="Y29">
        <v>30594</v>
      </c>
      <c r="Z29" t="s">
        <v>2978</v>
      </c>
      <c r="AA29">
        <v>328</v>
      </c>
      <c r="AB29">
        <v>12110</v>
      </c>
      <c r="AC29" t="s">
        <v>2980</v>
      </c>
      <c r="AD29">
        <v>328</v>
      </c>
      <c r="AE29">
        <v>10774</v>
      </c>
      <c r="AF29" t="s">
        <v>2792</v>
      </c>
      <c r="AG29">
        <v>328</v>
      </c>
      <c r="AH29">
        <v>95526</v>
      </c>
      <c r="AI29" t="s">
        <v>2793</v>
      </c>
      <c r="AJ29">
        <v>328</v>
      </c>
      <c r="AK29">
        <v>10424</v>
      </c>
      <c r="AM29">
        <v>9999</v>
      </c>
      <c r="AN29">
        <v>50</v>
      </c>
    </row>
    <row r="30" spans="1:40">
      <c r="A30" t="s">
        <v>2815</v>
      </c>
      <c r="B30" s="3">
        <v>89</v>
      </c>
      <c r="C30">
        <v>1964</v>
      </c>
      <c r="D30">
        <v>11</v>
      </c>
      <c r="E30" t="s">
        <v>4320</v>
      </c>
      <c r="F30">
        <v>4</v>
      </c>
      <c r="G30">
        <v>2</v>
      </c>
      <c r="H30">
        <v>1</v>
      </c>
      <c r="I30" t="s">
        <v>4311</v>
      </c>
      <c r="J30" t="str">
        <f t="shared" si="0"/>
        <v>PROUTY, WINSTON L</v>
      </c>
      <c r="K30">
        <f t="shared" si="1"/>
        <v>164350</v>
      </c>
      <c r="L30">
        <f t="shared" si="2"/>
        <v>83302</v>
      </c>
      <c r="M30" t="s">
        <v>3752</v>
      </c>
      <c r="N30">
        <f t="shared" si="3"/>
        <v>200</v>
      </c>
      <c r="O30">
        <f t="shared" si="4"/>
        <v>-6845</v>
      </c>
      <c r="P30">
        <f t="shared" si="5"/>
        <v>-4.1648919987830851E-2</v>
      </c>
      <c r="Q30" t="s">
        <v>2941</v>
      </c>
      <c r="R30">
        <v>100</v>
      </c>
      <c r="S30">
        <v>76457</v>
      </c>
      <c r="T30" t="s">
        <v>3250</v>
      </c>
      <c r="U30">
        <v>200</v>
      </c>
      <c r="V30">
        <v>83302</v>
      </c>
      <c r="W30" t="s">
        <v>3250</v>
      </c>
      <c r="X30">
        <v>328</v>
      </c>
      <c r="Y30">
        <v>4516</v>
      </c>
      <c r="Z30" t="s">
        <v>3250</v>
      </c>
      <c r="AA30">
        <v>9001</v>
      </c>
      <c r="AB30">
        <v>61</v>
      </c>
      <c r="AD30">
        <v>9999</v>
      </c>
      <c r="AE30">
        <v>14</v>
      </c>
    </row>
    <row r="31" spans="1:40">
      <c r="A31" t="s">
        <v>2832</v>
      </c>
      <c r="B31" s="3">
        <v>89</v>
      </c>
      <c r="C31">
        <v>1964</v>
      </c>
      <c r="D31">
        <v>11</v>
      </c>
      <c r="E31" t="s">
        <v>4301</v>
      </c>
      <c r="F31">
        <v>4</v>
      </c>
      <c r="G31">
        <v>2</v>
      </c>
      <c r="H31">
        <v>1</v>
      </c>
      <c r="I31" t="s">
        <v>4311</v>
      </c>
      <c r="J31" t="str">
        <f t="shared" si="0"/>
        <v>JACKSON, HENRY M</v>
      </c>
      <c r="K31">
        <f t="shared" si="1"/>
        <v>1213088</v>
      </c>
      <c r="L31">
        <f t="shared" si="2"/>
        <v>875950</v>
      </c>
      <c r="M31" t="s">
        <v>3751</v>
      </c>
      <c r="N31">
        <f t="shared" si="3"/>
        <v>100</v>
      </c>
      <c r="O31">
        <f t="shared" si="4"/>
        <v>538812</v>
      </c>
      <c r="P31">
        <f t="shared" si="5"/>
        <v>0.4441656334907278</v>
      </c>
      <c r="Q31" t="s">
        <v>3332</v>
      </c>
      <c r="R31">
        <v>100</v>
      </c>
      <c r="S31">
        <v>875950</v>
      </c>
      <c r="T31" t="s">
        <v>2807</v>
      </c>
      <c r="U31">
        <v>200</v>
      </c>
      <c r="V31">
        <v>337138</v>
      </c>
    </row>
    <row r="32" spans="1:40">
      <c r="A32" t="s">
        <v>3010</v>
      </c>
      <c r="B32" s="3">
        <v>89</v>
      </c>
      <c r="C32">
        <v>1964</v>
      </c>
      <c r="D32">
        <v>11</v>
      </c>
      <c r="E32" t="s">
        <v>4284</v>
      </c>
      <c r="F32">
        <v>4</v>
      </c>
      <c r="G32">
        <v>2</v>
      </c>
      <c r="H32">
        <v>1</v>
      </c>
      <c r="I32" t="s">
        <v>4311</v>
      </c>
      <c r="J32" t="str">
        <f t="shared" si="0"/>
        <v>PROXMIRE, WILLIAM</v>
      </c>
      <c r="K32">
        <f t="shared" si="1"/>
        <v>1673776</v>
      </c>
      <c r="L32">
        <f t="shared" si="2"/>
        <v>892013</v>
      </c>
      <c r="M32" t="s">
        <v>3751</v>
      </c>
      <c r="N32">
        <f t="shared" si="3"/>
        <v>100</v>
      </c>
      <c r="O32">
        <f t="shared" si="4"/>
        <v>111897</v>
      </c>
      <c r="P32">
        <f t="shared" si="5"/>
        <v>6.6853031707946584E-2</v>
      </c>
      <c r="Q32" t="s">
        <v>3947</v>
      </c>
      <c r="R32">
        <v>100</v>
      </c>
      <c r="S32">
        <v>892013</v>
      </c>
      <c r="T32" t="s">
        <v>2967</v>
      </c>
      <c r="U32">
        <v>200</v>
      </c>
      <c r="V32">
        <v>780116</v>
      </c>
      <c r="W32" t="s">
        <v>2968</v>
      </c>
      <c r="X32">
        <v>328</v>
      </c>
      <c r="Y32">
        <v>1062</v>
      </c>
      <c r="Z32" t="s">
        <v>2969</v>
      </c>
      <c r="AA32">
        <v>646</v>
      </c>
      <c r="AB32">
        <v>479</v>
      </c>
      <c r="AD32">
        <v>9999</v>
      </c>
      <c r="AE32">
        <v>106</v>
      </c>
    </row>
    <row r="33" spans="1:22">
      <c r="A33" t="s">
        <v>3021</v>
      </c>
      <c r="B33" s="3">
        <v>89</v>
      </c>
      <c r="C33">
        <v>1964</v>
      </c>
      <c r="D33">
        <v>11</v>
      </c>
      <c r="E33" t="s">
        <v>4184</v>
      </c>
      <c r="F33">
        <v>4</v>
      </c>
      <c r="G33">
        <v>2</v>
      </c>
      <c r="H33">
        <v>1</v>
      </c>
      <c r="I33" t="s">
        <v>4311</v>
      </c>
      <c r="J33" t="str">
        <f t="shared" si="0"/>
        <v>BYRD, ROBERT C</v>
      </c>
      <c r="K33">
        <f t="shared" si="1"/>
        <v>761087</v>
      </c>
      <c r="L33">
        <f t="shared" si="2"/>
        <v>515015</v>
      </c>
      <c r="M33" t="s">
        <v>3751</v>
      </c>
      <c r="N33">
        <f t="shared" si="3"/>
        <v>100</v>
      </c>
      <c r="O33">
        <f t="shared" si="4"/>
        <v>268943</v>
      </c>
      <c r="P33">
        <f t="shared" si="5"/>
        <v>0.35336696067598056</v>
      </c>
      <c r="Q33" t="s">
        <v>3097</v>
      </c>
      <c r="R33">
        <v>100</v>
      </c>
      <c r="S33">
        <v>515015</v>
      </c>
      <c r="T33" t="s">
        <v>2800</v>
      </c>
      <c r="U33">
        <v>200</v>
      </c>
      <c r="V33">
        <v>246072</v>
      </c>
    </row>
    <row r="34" spans="1:22">
      <c r="A34" t="s">
        <v>3027</v>
      </c>
      <c r="B34" s="3">
        <v>89</v>
      </c>
      <c r="C34">
        <v>1964</v>
      </c>
      <c r="D34">
        <v>11</v>
      </c>
      <c r="E34" t="s">
        <v>4081</v>
      </c>
      <c r="F34">
        <v>4</v>
      </c>
      <c r="G34">
        <v>2</v>
      </c>
      <c r="H34">
        <v>1</v>
      </c>
      <c r="I34" t="s">
        <v>4311</v>
      </c>
      <c r="J34" t="str">
        <f t="shared" si="0"/>
        <v>MCGEE, GALE W</v>
      </c>
      <c r="K34">
        <f t="shared" si="1"/>
        <v>141670</v>
      </c>
      <c r="L34">
        <f t="shared" si="2"/>
        <v>76485</v>
      </c>
      <c r="M34" t="s">
        <v>3751</v>
      </c>
      <c r="N34">
        <f t="shared" si="3"/>
        <v>100</v>
      </c>
      <c r="O34">
        <f t="shared" si="4"/>
        <v>11300</v>
      </c>
      <c r="P34">
        <f t="shared" si="5"/>
        <v>7.9762829109903302E-2</v>
      </c>
      <c r="Q34" t="s">
        <v>3327</v>
      </c>
      <c r="R34">
        <v>100</v>
      </c>
      <c r="S34">
        <v>76485</v>
      </c>
      <c r="T34" t="s">
        <v>3326</v>
      </c>
      <c r="U34">
        <v>200</v>
      </c>
      <c r="V34">
        <v>65185</v>
      </c>
    </row>
  </sheetData>
  <sortState ref="A2:AZ34">
    <sortCondition ref="E2:E34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34"/>
  <sheetViews>
    <sheetView workbookViewId="0">
      <selection activeCell="E1" sqref="E1:E1048576"/>
    </sheetView>
  </sheetViews>
  <sheetFormatPr baseColWidth="10" defaultRowHeight="13"/>
  <sheetData>
    <row r="1" spans="1:52">
      <c r="A1" t="s">
        <v>4492</v>
      </c>
      <c r="B1" s="2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4500</v>
      </c>
      <c r="N1" t="s">
        <v>3872</v>
      </c>
      <c r="O1" t="s">
        <v>4470</v>
      </c>
      <c r="P1" t="s">
        <v>4471</v>
      </c>
      <c r="Q1" t="s">
        <v>4472</v>
      </c>
      <c r="R1" t="s">
        <v>4473</v>
      </c>
      <c r="S1" t="s">
        <v>4474</v>
      </c>
      <c r="T1" t="s">
        <v>4475</v>
      </c>
      <c r="U1" t="s">
        <v>4476</v>
      </c>
      <c r="V1" t="s">
        <v>4477</v>
      </c>
      <c r="W1" t="s">
        <v>4504</v>
      </c>
      <c r="X1" t="s">
        <v>4505</v>
      </c>
      <c r="Y1" t="s">
        <v>4506</v>
      </c>
      <c r="Z1" t="s">
        <v>4507</v>
      </c>
      <c r="AA1" t="s">
        <v>4508</v>
      </c>
      <c r="AB1" t="s">
        <v>4509</v>
      </c>
      <c r="AC1" t="s">
        <v>4510</v>
      </c>
      <c r="AD1" t="s">
        <v>4511</v>
      </c>
      <c r="AE1" t="s">
        <v>4512</v>
      </c>
      <c r="AF1" t="s">
        <v>4410</v>
      </c>
      <c r="AG1" t="s">
        <v>4411</v>
      </c>
      <c r="AH1" t="s">
        <v>4412</v>
      </c>
      <c r="AI1" t="s">
        <v>4413</v>
      </c>
      <c r="AJ1" t="s">
        <v>4414</v>
      </c>
      <c r="AK1" t="s">
        <v>4415</v>
      </c>
      <c r="AL1" t="s">
        <v>4416</v>
      </c>
      <c r="AM1" t="s">
        <v>4417</v>
      </c>
      <c r="AN1" t="s">
        <v>4418</v>
      </c>
      <c r="AO1" t="s">
        <v>4444</v>
      </c>
      <c r="AP1" t="s">
        <v>4445</v>
      </c>
      <c r="AQ1" t="s">
        <v>4446</v>
      </c>
      <c r="AR1" t="s">
        <v>4447</v>
      </c>
      <c r="AS1" t="s">
        <v>4448</v>
      </c>
      <c r="AT1" t="s">
        <v>4449</v>
      </c>
      <c r="AU1" t="s">
        <v>4450</v>
      </c>
      <c r="AV1" t="s">
        <v>4451</v>
      </c>
      <c r="AW1" t="s">
        <v>4465</v>
      </c>
      <c r="AX1" t="s">
        <v>4466</v>
      </c>
      <c r="AY1" t="s">
        <v>4467</v>
      </c>
      <c r="AZ1" t="s">
        <v>4468</v>
      </c>
    </row>
    <row r="2" spans="1:52">
      <c r="A2" t="s">
        <v>2934</v>
      </c>
      <c r="B2" s="3">
        <v>90</v>
      </c>
      <c r="C2">
        <v>1966</v>
      </c>
      <c r="E2" t="s">
        <v>4304</v>
      </c>
      <c r="F2">
        <v>5</v>
      </c>
      <c r="G2">
        <v>2</v>
      </c>
      <c r="H2">
        <v>2</v>
      </c>
      <c r="I2" t="s">
        <v>4311</v>
      </c>
      <c r="J2" t="str">
        <f>IF(S2&gt;V2,Q2,IF(V2&gt;Y2,T2, W2))</f>
        <v>BARTLETT, E L</v>
      </c>
      <c r="K2">
        <f t="shared" ref="K2:K34" si="0">(S2+V2+Y2+AB2+AE2+AH2+AK2+AN2+AQ2+AT2+AW2)</f>
        <v>65250</v>
      </c>
      <c r="L2">
        <f>IF(S2&gt;V2, S2, IF(V2&gt;Y2, V2, Y2))</f>
        <v>49289</v>
      </c>
      <c r="M2" t="s">
        <v>3751</v>
      </c>
      <c r="N2">
        <f>IF(S2&gt;V2, R2, IF(V2&gt;Y2, U2, X2))</f>
        <v>100</v>
      </c>
      <c r="O2">
        <f t="shared" ref="O2:O34" si="1">S2-V2</f>
        <v>33328</v>
      </c>
      <c r="P2">
        <f t="shared" ref="P2:P34" si="2">O2/K2</f>
        <v>0.51077394636015327</v>
      </c>
      <c r="Q2" t="s">
        <v>2904</v>
      </c>
      <c r="R2">
        <v>100</v>
      </c>
      <c r="S2">
        <v>49289</v>
      </c>
      <c r="T2" t="s">
        <v>2905</v>
      </c>
      <c r="U2">
        <v>200</v>
      </c>
      <c r="V2">
        <v>15961</v>
      </c>
    </row>
    <row r="3" spans="1:52">
      <c r="A3" t="s">
        <v>3123</v>
      </c>
      <c r="B3" s="3">
        <v>90</v>
      </c>
      <c r="C3">
        <v>1966</v>
      </c>
      <c r="E3" t="s">
        <v>4369</v>
      </c>
      <c r="F3">
        <v>5</v>
      </c>
      <c r="G3">
        <v>2</v>
      </c>
      <c r="H3">
        <v>2</v>
      </c>
      <c r="I3" t="s">
        <v>4311</v>
      </c>
      <c r="J3" t="str">
        <f>IF(S3&gt;V3,Q3,IF(V3&gt;Y3,T3, W3))</f>
        <v>SPARKMAN, JOHN</v>
      </c>
      <c r="K3">
        <f t="shared" si="0"/>
        <v>802608</v>
      </c>
      <c r="L3">
        <f>IF(S3&gt;V3, S3, IF(V3&gt;Y3, V3, Y3))</f>
        <v>482138</v>
      </c>
      <c r="M3" t="s">
        <v>3751</v>
      </c>
      <c r="N3">
        <f>IF(S3&gt;V3, R3, IF(V3&gt;Y3, U3, X3))</f>
        <v>100</v>
      </c>
      <c r="O3">
        <f t="shared" si="1"/>
        <v>169120</v>
      </c>
      <c r="P3">
        <f t="shared" si="2"/>
        <v>0.21071307537427986</v>
      </c>
      <c r="Q3" t="s">
        <v>3351</v>
      </c>
      <c r="R3">
        <v>100</v>
      </c>
      <c r="S3">
        <v>482138</v>
      </c>
      <c r="T3" t="s">
        <v>3078</v>
      </c>
      <c r="U3">
        <v>200</v>
      </c>
      <c r="V3">
        <v>313018</v>
      </c>
      <c r="W3" t="s">
        <v>3079</v>
      </c>
      <c r="X3">
        <v>328</v>
      </c>
      <c r="Y3">
        <v>7444</v>
      </c>
      <c r="AA3">
        <v>9999</v>
      </c>
      <c r="AB3">
        <v>8</v>
      </c>
    </row>
    <row r="4" spans="1:52" ht="14">
      <c r="A4" t="s">
        <v>44</v>
      </c>
      <c r="B4" s="3">
        <v>90</v>
      </c>
      <c r="C4">
        <v>1966</v>
      </c>
      <c r="E4" t="s">
        <v>4377</v>
      </c>
      <c r="F4">
        <v>5</v>
      </c>
      <c r="G4">
        <v>2</v>
      </c>
      <c r="H4">
        <v>2</v>
      </c>
      <c r="I4" t="s">
        <v>4311</v>
      </c>
      <c r="J4" s="6" t="s">
        <v>3557</v>
      </c>
      <c r="K4">
        <f t="shared" si="0"/>
        <v>-9</v>
      </c>
      <c r="L4">
        <v>-9</v>
      </c>
      <c r="M4" t="s">
        <v>3751</v>
      </c>
      <c r="N4">
        <v>100</v>
      </c>
      <c r="O4">
        <f t="shared" si="1"/>
        <v>-9</v>
      </c>
      <c r="P4">
        <f t="shared" si="2"/>
        <v>1</v>
      </c>
      <c r="Q4" t="s">
        <v>3557</v>
      </c>
      <c r="R4">
        <v>100</v>
      </c>
      <c r="S4">
        <v>-9</v>
      </c>
    </row>
    <row r="5" spans="1:52">
      <c r="A5" t="s">
        <v>2928</v>
      </c>
      <c r="B5" s="3">
        <v>90</v>
      </c>
      <c r="C5">
        <v>1966</v>
      </c>
      <c r="E5" t="s">
        <v>4161</v>
      </c>
      <c r="F5">
        <v>5</v>
      </c>
      <c r="G5">
        <v>2</v>
      </c>
      <c r="H5">
        <v>2</v>
      </c>
      <c r="I5" t="s">
        <v>4311</v>
      </c>
      <c r="J5" t="str">
        <f t="shared" ref="J5:J34" si="3">IF(S5&gt;V5,Q5,IF(V5&gt;Y5,T5, W5))</f>
        <v>ALLOTT, GORDON</v>
      </c>
      <c r="K5">
        <f t="shared" si="0"/>
        <v>634837</v>
      </c>
      <c r="L5">
        <f t="shared" ref="L5:L34" si="4">IF(S5&gt;V5, S5, IF(V5&gt;Y5, V5, Y5))</f>
        <v>368307</v>
      </c>
      <c r="M5" t="s">
        <v>3752</v>
      </c>
      <c r="N5">
        <f t="shared" ref="N5:N34" si="5">IF(S5&gt;V5, R5, IF(V5&gt;Y5, U5, X5))</f>
        <v>200</v>
      </c>
      <c r="O5">
        <f t="shared" si="1"/>
        <v>-102109</v>
      </c>
      <c r="P5">
        <f t="shared" si="2"/>
        <v>-0.16084286202600037</v>
      </c>
      <c r="Q5" t="s">
        <v>2894</v>
      </c>
      <c r="R5">
        <v>100</v>
      </c>
      <c r="S5">
        <v>266198</v>
      </c>
      <c r="T5" t="s">
        <v>3388</v>
      </c>
      <c r="U5">
        <v>200</v>
      </c>
      <c r="V5">
        <v>368307</v>
      </c>
      <c r="W5" t="s">
        <v>2895</v>
      </c>
      <c r="X5">
        <v>328</v>
      </c>
      <c r="Y5">
        <v>332</v>
      </c>
    </row>
    <row r="6" spans="1:52">
      <c r="A6" t="s">
        <v>3113</v>
      </c>
      <c r="B6" s="3">
        <v>90</v>
      </c>
      <c r="C6">
        <v>1966</v>
      </c>
      <c r="E6" t="s">
        <v>4227</v>
      </c>
      <c r="F6">
        <v>5</v>
      </c>
      <c r="G6">
        <v>2</v>
      </c>
      <c r="H6">
        <v>2</v>
      </c>
      <c r="I6" t="s">
        <v>4311</v>
      </c>
      <c r="J6" t="str">
        <f t="shared" si="3"/>
        <v>BOGGS, J CALEB</v>
      </c>
      <c r="K6">
        <f t="shared" si="0"/>
        <v>164531</v>
      </c>
      <c r="L6">
        <f t="shared" si="4"/>
        <v>97268</v>
      </c>
      <c r="M6" t="s">
        <v>3752</v>
      </c>
      <c r="N6">
        <f t="shared" si="5"/>
        <v>200</v>
      </c>
      <c r="O6">
        <f t="shared" si="1"/>
        <v>-30005</v>
      </c>
      <c r="P6">
        <f t="shared" si="2"/>
        <v>-0.18236684880053</v>
      </c>
      <c r="Q6" t="s">
        <v>3267</v>
      </c>
      <c r="R6">
        <v>100</v>
      </c>
      <c r="S6">
        <v>67263</v>
      </c>
      <c r="T6" t="s">
        <v>3310</v>
      </c>
      <c r="U6">
        <v>200</v>
      </c>
      <c r="V6">
        <v>97268</v>
      </c>
    </row>
    <row r="7" spans="1:52">
      <c r="A7" t="s">
        <v>3124</v>
      </c>
      <c r="B7" s="3">
        <v>90</v>
      </c>
      <c r="C7">
        <v>1966</v>
      </c>
      <c r="E7" t="s">
        <v>4385</v>
      </c>
      <c r="F7">
        <v>5</v>
      </c>
      <c r="G7">
        <v>2</v>
      </c>
      <c r="H7">
        <v>2</v>
      </c>
      <c r="I7" t="s">
        <v>4311</v>
      </c>
      <c r="J7" t="str">
        <f t="shared" si="3"/>
        <v>RUSSELL, RICHARD B</v>
      </c>
      <c r="K7">
        <f t="shared" si="0"/>
        <v>631297</v>
      </c>
      <c r="L7">
        <f t="shared" si="4"/>
        <v>631002</v>
      </c>
      <c r="M7" t="s">
        <v>3751</v>
      </c>
      <c r="N7">
        <f t="shared" si="5"/>
        <v>100</v>
      </c>
      <c r="O7">
        <f t="shared" si="1"/>
        <v>630797</v>
      </c>
      <c r="P7">
        <f t="shared" si="2"/>
        <v>0.99920797976229891</v>
      </c>
      <c r="Q7" t="s">
        <v>3080</v>
      </c>
      <c r="R7">
        <v>100</v>
      </c>
      <c r="S7">
        <v>631002</v>
      </c>
      <c r="T7" t="s">
        <v>3081</v>
      </c>
      <c r="U7">
        <v>9001</v>
      </c>
      <c r="V7">
        <v>205</v>
      </c>
      <c r="W7" t="s">
        <v>3082</v>
      </c>
      <c r="X7">
        <v>9002</v>
      </c>
      <c r="Y7">
        <v>47</v>
      </c>
      <c r="AA7">
        <v>9999</v>
      </c>
      <c r="AB7">
        <v>43</v>
      </c>
    </row>
    <row r="8" spans="1:52">
      <c r="A8" t="s">
        <v>3117</v>
      </c>
      <c r="B8" s="3">
        <v>90</v>
      </c>
      <c r="C8">
        <v>1966</v>
      </c>
      <c r="E8" t="s">
        <v>4516</v>
      </c>
      <c r="F8">
        <v>5</v>
      </c>
      <c r="G8">
        <v>2</v>
      </c>
      <c r="H8">
        <v>2</v>
      </c>
      <c r="I8" t="s">
        <v>4311</v>
      </c>
      <c r="J8" t="str">
        <f t="shared" si="3"/>
        <v>MILLER, JACK</v>
      </c>
      <c r="K8">
        <f t="shared" si="0"/>
        <v>857496</v>
      </c>
      <c r="L8">
        <f t="shared" si="4"/>
        <v>522339</v>
      </c>
      <c r="M8" t="s">
        <v>3752</v>
      </c>
      <c r="N8">
        <f t="shared" si="5"/>
        <v>200</v>
      </c>
      <c r="O8">
        <f t="shared" si="1"/>
        <v>-198225</v>
      </c>
      <c r="P8">
        <f t="shared" si="2"/>
        <v>-0.23116725908925523</v>
      </c>
      <c r="Q8" t="s">
        <v>3061</v>
      </c>
      <c r="R8">
        <v>100</v>
      </c>
      <c r="S8">
        <v>324114</v>
      </c>
      <c r="T8" t="s">
        <v>3527</v>
      </c>
      <c r="U8">
        <v>200</v>
      </c>
      <c r="V8">
        <v>522339</v>
      </c>
      <c r="W8" t="s">
        <v>3062</v>
      </c>
      <c r="X8">
        <v>531</v>
      </c>
      <c r="Y8">
        <v>2081</v>
      </c>
      <c r="Z8" t="s">
        <v>3063</v>
      </c>
      <c r="AA8">
        <v>1396</v>
      </c>
      <c r="AB8">
        <v>3050</v>
      </c>
      <c r="AC8" t="s">
        <v>3064</v>
      </c>
      <c r="AD8">
        <v>1394</v>
      </c>
      <c r="AE8">
        <v>3826</v>
      </c>
      <c r="AF8" t="s">
        <v>3065</v>
      </c>
      <c r="AG8">
        <v>1395</v>
      </c>
      <c r="AH8">
        <v>2085</v>
      </c>
      <c r="AJ8">
        <v>9999</v>
      </c>
      <c r="AK8">
        <v>1</v>
      </c>
    </row>
    <row r="9" spans="1:52">
      <c r="A9" t="s">
        <v>2929</v>
      </c>
      <c r="B9" s="3">
        <v>90</v>
      </c>
      <c r="C9">
        <v>1966</v>
      </c>
      <c r="E9" t="s">
        <v>4166</v>
      </c>
      <c r="F9">
        <v>5</v>
      </c>
      <c r="G9">
        <v>2</v>
      </c>
      <c r="H9">
        <v>2</v>
      </c>
      <c r="I9" t="s">
        <v>4311</v>
      </c>
      <c r="J9" t="str">
        <f t="shared" si="3"/>
        <v>JORDAN, LEN B</v>
      </c>
      <c r="K9">
        <f t="shared" si="0"/>
        <v>252456</v>
      </c>
      <c r="L9">
        <f t="shared" si="4"/>
        <v>139819</v>
      </c>
      <c r="M9" t="s">
        <v>3752</v>
      </c>
      <c r="N9">
        <f t="shared" si="5"/>
        <v>200</v>
      </c>
      <c r="O9">
        <f t="shared" si="1"/>
        <v>-27182</v>
      </c>
      <c r="P9">
        <f t="shared" si="2"/>
        <v>-0.10767024748867129</v>
      </c>
      <c r="Q9" t="s">
        <v>2896</v>
      </c>
      <c r="R9">
        <v>100</v>
      </c>
      <c r="S9">
        <v>112637</v>
      </c>
      <c r="T9" t="s">
        <v>2897</v>
      </c>
      <c r="U9">
        <v>200</v>
      </c>
      <c r="V9">
        <v>139819</v>
      </c>
    </row>
    <row r="10" spans="1:52">
      <c r="A10" t="s">
        <v>3115</v>
      </c>
      <c r="B10" s="3">
        <v>90</v>
      </c>
      <c r="C10">
        <v>1966</v>
      </c>
      <c r="E10" t="s">
        <v>4268</v>
      </c>
      <c r="F10">
        <v>5</v>
      </c>
      <c r="G10">
        <v>2</v>
      </c>
      <c r="H10">
        <v>2</v>
      </c>
      <c r="I10" t="s">
        <v>4311</v>
      </c>
      <c r="J10" t="str">
        <f t="shared" si="3"/>
        <v>PERCY, CHARLES H</v>
      </c>
      <c r="K10">
        <f t="shared" si="0"/>
        <v>3822724</v>
      </c>
      <c r="L10">
        <f t="shared" si="4"/>
        <v>2100449</v>
      </c>
      <c r="M10" t="s">
        <v>3752</v>
      </c>
      <c r="N10">
        <f t="shared" si="5"/>
        <v>200</v>
      </c>
      <c r="O10">
        <f t="shared" si="1"/>
        <v>-422302</v>
      </c>
      <c r="P10">
        <f t="shared" si="2"/>
        <v>-0.11047148577820423</v>
      </c>
      <c r="Q10" t="s">
        <v>3270</v>
      </c>
      <c r="R10">
        <v>100</v>
      </c>
      <c r="S10">
        <v>1678147</v>
      </c>
      <c r="T10" t="s">
        <v>3317</v>
      </c>
      <c r="U10">
        <v>200</v>
      </c>
      <c r="V10">
        <v>2100449</v>
      </c>
      <c r="W10" t="s">
        <v>3271</v>
      </c>
      <c r="X10">
        <v>9001</v>
      </c>
      <c r="Y10">
        <v>41965</v>
      </c>
      <c r="AA10">
        <v>9999</v>
      </c>
      <c r="AB10">
        <v>470</v>
      </c>
      <c r="AC10" t="s">
        <v>3272</v>
      </c>
      <c r="AD10">
        <v>9002</v>
      </c>
      <c r="AE10">
        <v>1693</v>
      </c>
    </row>
    <row r="11" spans="1:52">
      <c r="A11" t="s">
        <v>3118</v>
      </c>
      <c r="B11" s="3">
        <v>90</v>
      </c>
      <c r="C11">
        <v>1966</v>
      </c>
      <c r="E11" t="s">
        <v>4353</v>
      </c>
      <c r="F11">
        <v>5</v>
      </c>
      <c r="G11">
        <v>2</v>
      </c>
      <c r="H11">
        <v>2</v>
      </c>
      <c r="I11" t="s">
        <v>4311</v>
      </c>
      <c r="J11" t="str">
        <f t="shared" si="3"/>
        <v>PEARSON, JAMES B</v>
      </c>
      <c r="K11">
        <f t="shared" si="0"/>
        <v>671345</v>
      </c>
      <c r="L11">
        <f t="shared" si="4"/>
        <v>350077</v>
      </c>
      <c r="M11" t="s">
        <v>3752</v>
      </c>
      <c r="N11">
        <f t="shared" si="5"/>
        <v>200</v>
      </c>
      <c r="O11">
        <f t="shared" si="1"/>
        <v>-46854</v>
      </c>
      <c r="P11">
        <f t="shared" si="2"/>
        <v>-6.9791239973486061E-2</v>
      </c>
      <c r="Q11" t="s">
        <v>3066</v>
      </c>
      <c r="R11">
        <v>100</v>
      </c>
      <c r="S11">
        <v>303223</v>
      </c>
      <c r="T11" t="s">
        <v>3530</v>
      </c>
      <c r="U11">
        <v>200</v>
      </c>
      <c r="V11">
        <v>350077</v>
      </c>
      <c r="W11" t="s">
        <v>3067</v>
      </c>
      <c r="X11">
        <v>361</v>
      </c>
      <c r="Y11">
        <v>9364</v>
      </c>
      <c r="Z11" t="s">
        <v>3068</v>
      </c>
      <c r="AA11">
        <v>112</v>
      </c>
      <c r="AB11">
        <v>7103</v>
      </c>
      <c r="AC11" t="s">
        <v>3069</v>
      </c>
      <c r="AD11">
        <v>9001</v>
      </c>
      <c r="AE11">
        <v>682</v>
      </c>
      <c r="AF11" t="s">
        <v>3070</v>
      </c>
      <c r="AG11">
        <v>9002</v>
      </c>
      <c r="AH11">
        <v>896</v>
      </c>
    </row>
    <row r="12" spans="1:52">
      <c r="A12" t="s">
        <v>3130</v>
      </c>
      <c r="B12" s="3">
        <v>90</v>
      </c>
      <c r="C12">
        <v>1966</v>
      </c>
      <c r="E12" t="s">
        <v>4187</v>
      </c>
      <c r="F12">
        <v>5</v>
      </c>
      <c r="G12">
        <v>2</v>
      </c>
      <c r="H12">
        <v>2</v>
      </c>
      <c r="I12" t="s">
        <v>4311</v>
      </c>
      <c r="J12" t="str">
        <f t="shared" si="3"/>
        <v>COOPER, JOHN SHERMAN</v>
      </c>
      <c r="K12">
        <f t="shared" si="0"/>
        <v>749884</v>
      </c>
      <c r="L12">
        <f t="shared" si="4"/>
        <v>483805</v>
      </c>
      <c r="M12" t="s">
        <v>3752</v>
      </c>
      <c r="N12">
        <f t="shared" si="5"/>
        <v>200</v>
      </c>
      <c r="O12">
        <f t="shared" si="1"/>
        <v>-217726</v>
      </c>
      <c r="P12">
        <f t="shared" si="2"/>
        <v>-0.29034624021848715</v>
      </c>
      <c r="Q12" t="s">
        <v>2887</v>
      </c>
      <c r="R12">
        <v>100</v>
      </c>
      <c r="S12">
        <v>266079</v>
      </c>
      <c r="T12" t="s">
        <v>2888</v>
      </c>
      <c r="U12">
        <v>200</v>
      </c>
      <c r="V12">
        <v>483805</v>
      </c>
    </row>
    <row r="13" spans="1:52">
      <c r="A13" t="s">
        <v>3125</v>
      </c>
      <c r="B13" s="3">
        <v>90</v>
      </c>
      <c r="C13">
        <v>1966</v>
      </c>
      <c r="E13" t="s">
        <v>4388</v>
      </c>
      <c r="F13">
        <v>5</v>
      </c>
      <c r="G13">
        <v>2</v>
      </c>
      <c r="H13">
        <v>2</v>
      </c>
      <c r="I13" t="s">
        <v>4311</v>
      </c>
      <c r="J13" t="str">
        <f t="shared" si="3"/>
        <v>ELLENDER, ALLEN J</v>
      </c>
      <c r="K13">
        <f t="shared" si="0"/>
        <v>437695</v>
      </c>
      <c r="L13">
        <f t="shared" si="4"/>
        <v>437695</v>
      </c>
      <c r="M13" t="s">
        <v>3751</v>
      </c>
      <c r="N13">
        <f t="shared" si="5"/>
        <v>100</v>
      </c>
      <c r="O13">
        <f t="shared" si="1"/>
        <v>437695</v>
      </c>
      <c r="P13">
        <f t="shared" si="2"/>
        <v>1</v>
      </c>
      <c r="Q13" t="s">
        <v>3083</v>
      </c>
      <c r="R13">
        <v>100</v>
      </c>
      <c r="S13">
        <v>437695</v>
      </c>
    </row>
    <row r="14" spans="1:52">
      <c r="A14" t="s">
        <v>2907</v>
      </c>
      <c r="B14" s="3">
        <v>90</v>
      </c>
      <c r="C14">
        <v>1966</v>
      </c>
      <c r="E14" t="s">
        <v>4127</v>
      </c>
      <c r="F14">
        <v>5</v>
      </c>
      <c r="G14">
        <v>2</v>
      </c>
      <c r="H14">
        <v>2</v>
      </c>
      <c r="I14" t="s">
        <v>4311</v>
      </c>
      <c r="J14" t="str">
        <f t="shared" si="3"/>
        <v>BROOKE, EDWARD W</v>
      </c>
      <c r="K14">
        <f t="shared" si="0"/>
        <v>1999949</v>
      </c>
      <c r="L14">
        <f t="shared" si="4"/>
        <v>1213473</v>
      </c>
      <c r="M14" t="s">
        <v>3752</v>
      </c>
      <c r="N14">
        <f t="shared" si="5"/>
        <v>200</v>
      </c>
      <c r="O14">
        <f t="shared" si="1"/>
        <v>-438712</v>
      </c>
      <c r="P14">
        <f t="shared" si="2"/>
        <v>-0.21936159372063987</v>
      </c>
      <c r="Q14" t="s">
        <v>4430</v>
      </c>
      <c r="R14">
        <v>100</v>
      </c>
      <c r="S14">
        <v>774761</v>
      </c>
      <c r="T14" t="s">
        <v>3300</v>
      </c>
      <c r="U14">
        <v>200</v>
      </c>
      <c r="V14">
        <v>1213473</v>
      </c>
      <c r="W14" t="s">
        <v>3428</v>
      </c>
      <c r="X14">
        <v>505</v>
      </c>
      <c r="Y14">
        <v>6790</v>
      </c>
      <c r="Z14" t="s">
        <v>3429</v>
      </c>
      <c r="AA14">
        <v>361</v>
      </c>
      <c r="AB14">
        <v>4833</v>
      </c>
      <c r="AD14">
        <v>9999</v>
      </c>
      <c r="AE14">
        <v>92</v>
      </c>
    </row>
    <row r="15" spans="1:52">
      <c r="A15" t="s">
        <v>2906</v>
      </c>
      <c r="B15" s="3">
        <v>90</v>
      </c>
      <c r="C15">
        <v>1966</v>
      </c>
      <c r="E15" t="s">
        <v>4338</v>
      </c>
      <c r="F15">
        <v>5</v>
      </c>
      <c r="G15">
        <v>2</v>
      </c>
      <c r="H15">
        <v>2</v>
      </c>
      <c r="I15" t="s">
        <v>4311</v>
      </c>
      <c r="J15" t="str">
        <f t="shared" si="3"/>
        <v>SMITH, MARGARET C</v>
      </c>
      <c r="K15">
        <f t="shared" si="0"/>
        <v>319427</v>
      </c>
      <c r="L15">
        <f t="shared" si="4"/>
        <v>188291</v>
      </c>
      <c r="M15" t="s">
        <v>3752</v>
      </c>
      <c r="N15">
        <f t="shared" si="5"/>
        <v>200</v>
      </c>
      <c r="O15">
        <f t="shared" si="1"/>
        <v>-57155</v>
      </c>
      <c r="P15">
        <f t="shared" si="2"/>
        <v>-0.17892977112141428</v>
      </c>
      <c r="Q15" t="s">
        <v>3263</v>
      </c>
      <c r="R15">
        <v>100</v>
      </c>
      <c r="S15">
        <v>131136</v>
      </c>
      <c r="T15" t="s">
        <v>3262</v>
      </c>
      <c r="U15">
        <v>200</v>
      </c>
      <c r="V15">
        <v>188291</v>
      </c>
    </row>
    <row r="16" spans="1:52">
      <c r="A16" t="s">
        <v>3116</v>
      </c>
      <c r="B16" s="3">
        <v>90</v>
      </c>
      <c r="C16">
        <v>1966</v>
      </c>
      <c r="E16" t="s">
        <v>4142</v>
      </c>
      <c r="F16">
        <v>5</v>
      </c>
      <c r="G16">
        <v>2</v>
      </c>
      <c r="H16">
        <v>2</v>
      </c>
      <c r="I16" t="s">
        <v>4311</v>
      </c>
      <c r="J16" t="str">
        <f t="shared" si="3"/>
        <v>GRIFFIN, ROBERT P</v>
      </c>
      <c r="K16">
        <f t="shared" si="0"/>
        <v>2439365</v>
      </c>
      <c r="L16">
        <f t="shared" si="4"/>
        <v>1363530</v>
      </c>
      <c r="M16" t="s">
        <v>3752</v>
      </c>
      <c r="N16">
        <f t="shared" si="5"/>
        <v>200</v>
      </c>
      <c r="O16">
        <f t="shared" si="1"/>
        <v>-294046</v>
      </c>
      <c r="P16">
        <f t="shared" si="2"/>
        <v>-0.12054202630602637</v>
      </c>
      <c r="Q16" t="s">
        <v>3059</v>
      </c>
      <c r="R16">
        <v>100</v>
      </c>
      <c r="S16">
        <v>1069484</v>
      </c>
      <c r="T16" t="s">
        <v>3323</v>
      </c>
      <c r="U16">
        <v>200</v>
      </c>
      <c r="V16">
        <v>1363530</v>
      </c>
      <c r="W16" t="s">
        <v>3060</v>
      </c>
      <c r="X16">
        <v>505</v>
      </c>
      <c r="Y16">
        <v>6166</v>
      </c>
      <c r="AA16">
        <v>9999</v>
      </c>
      <c r="AB16">
        <v>185</v>
      </c>
    </row>
    <row r="17" spans="1:28">
      <c r="A17" t="s">
        <v>3119</v>
      </c>
      <c r="B17" s="3">
        <v>90</v>
      </c>
      <c r="C17">
        <v>1966</v>
      </c>
      <c r="E17" t="s">
        <v>4093</v>
      </c>
      <c r="F17">
        <v>5</v>
      </c>
      <c r="G17">
        <v>2</v>
      </c>
      <c r="H17">
        <v>2</v>
      </c>
      <c r="I17" t="s">
        <v>4311</v>
      </c>
      <c r="J17" t="str">
        <f t="shared" si="3"/>
        <v>MONDALE, WALTER F</v>
      </c>
      <c r="K17">
        <f t="shared" si="0"/>
        <v>1271426</v>
      </c>
      <c r="L17">
        <f t="shared" si="4"/>
        <v>685840</v>
      </c>
      <c r="M17" t="s">
        <v>3753</v>
      </c>
      <c r="N17">
        <f t="shared" si="5"/>
        <v>809</v>
      </c>
      <c r="O17">
        <f t="shared" si="1"/>
        <v>110972</v>
      </c>
      <c r="P17">
        <f t="shared" si="2"/>
        <v>8.7281524839039004E-2</v>
      </c>
      <c r="Q17" t="s">
        <v>3534</v>
      </c>
      <c r="R17">
        <v>809</v>
      </c>
      <c r="S17">
        <v>685840</v>
      </c>
      <c r="T17" t="s">
        <v>3071</v>
      </c>
      <c r="U17">
        <v>200</v>
      </c>
      <c r="V17">
        <v>574868</v>
      </c>
      <c r="W17" t="s">
        <v>3288</v>
      </c>
      <c r="X17">
        <v>718</v>
      </c>
      <c r="Y17">
        <v>5231</v>
      </c>
      <c r="Z17" t="s">
        <v>3072</v>
      </c>
      <c r="AA17">
        <v>646</v>
      </c>
      <c r="AB17">
        <v>5487</v>
      </c>
    </row>
    <row r="18" spans="1:28">
      <c r="A18" t="s">
        <v>3126</v>
      </c>
      <c r="B18" s="3">
        <v>90</v>
      </c>
      <c r="C18">
        <v>1966</v>
      </c>
      <c r="E18" t="s">
        <v>3962</v>
      </c>
      <c r="F18">
        <v>5</v>
      </c>
      <c r="G18">
        <v>2</v>
      </c>
      <c r="H18">
        <v>2</v>
      </c>
      <c r="I18" t="s">
        <v>4311</v>
      </c>
      <c r="J18" t="str">
        <f t="shared" si="3"/>
        <v>EASTLAND, JAMES O</v>
      </c>
      <c r="K18">
        <f t="shared" si="0"/>
        <v>394541</v>
      </c>
      <c r="L18">
        <f t="shared" si="4"/>
        <v>258248</v>
      </c>
      <c r="M18" t="s">
        <v>3751</v>
      </c>
      <c r="N18">
        <f t="shared" si="5"/>
        <v>100</v>
      </c>
      <c r="O18">
        <f t="shared" si="1"/>
        <v>152596</v>
      </c>
      <c r="P18">
        <f t="shared" si="2"/>
        <v>0.38676842203978801</v>
      </c>
      <c r="Q18" t="s">
        <v>3564</v>
      </c>
      <c r="R18">
        <v>100</v>
      </c>
      <c r="S18">
        <v>258248</v>
      </c>
      <c r="T18" t="s">
        <v>3368</v>
      </c>
      <c r="U18">
        <v>200</v>
      </c>
      <c r="V18">
        <v>105652</v>
      </c>
      <c r="W18" t="s">
        <v>3084</v>
      </c>
      <c r="X18">
        <v>328</v>
      </c>
      <c r="Y18">
        <v>30641</v>
      </c>
    </row>
    <row r="19" spans="1:28">
      <c r="A19" t="s">
        <v>2930</v>
      </c>
      <c r="B19" s="3">
        <v>90</v>
      </c>
      <c r="C19">
        <v>1966</v>
      </c>
      <c r="E19" t="s">
        <v>4197</v>
      </c>
      <c r="F19">
        <v>5</v>
      </c>
      <c r="G19">
        <v>2</v>
      </c>
      <c r="H19">
        <v>2</v>
      </c>
      <c r="I19" t="s">
        <v>4311</v>
      </c>
      <c r="J19" t="str">
        <f t="shared" si="3"/>
        <v>METCALF, LEE</v>
      </c>
      <c r="K19">
        <f t="shared" si="0"/>
        <v>259863</v>
      </c>
      <c r="L19">
        <f t="shared" si="4"/>
        <v>138166</v>
      </c>
      <c r="M19" t="s">
        <v>3751</v>
      </c>
      <c r="N19">
        <f t="shared" si="5"/>
        <v>100</v>
      </c>
      <c r="O19">
        <f t="shared" si="1"/>
        <v>16469</v>
      </c>
      <c r="P19">
        <f t="shared" si="2"/>
        <v>6.3375701812108692E-2</v>
      </c>
      <c r="Q19" t="s">
        <v>2898</v>
      </c>
      <c r="R19">
        <v>100</v>
      </c>
      <c r="S19">
        <v>138166</v>
      </c>
      <c r="T19" t="s">
        <v>2899</v>
      </c>
      <c r="U19">
        <v>200</v>
      </c>
      <c r="V19">
        <v>121697</v>
      </c>
    </row>
    <row r="20" spans="1:28">
      <c r="A20" t="s">
        <v>3127</v>
      </c>
      <c r="B20" s="3">
        <v>90</v>
      </c>
      <c r="C20">
        <v>1966</v>
      </c>
      <c r="E20" t="s">
        <v>4394</v>
      </c>
      <c r="F20">
        <v>5</v>
      </c>
      <c r="G20">
        <v>2</v>
      </c>
      <c r="H20">
        <v>2</v>
      </c>
      <c r="I20" t="s">
        <v>4311</v>
      </c>
      <c r="J20" t="str">
        <f t="shared" si="3"/>
        <v>JORDAN, B EVERETT</v>
      </c>
      <c r="K20">
        <f t="shared" si="0"/>
        <v>901978</v>
      </c>
      <c r="L20">
        <f t="shared" si="4"/>
        <v>501440</v>
      </c>
      <c r="M20" t="s">
        <v>3751</v>
      </c>
      <c r="N20">
        <f t="shared" si="5"/>
        <v>100</v>
      </c>
      <c r="O20">
        <f t="shared" si="1"/>
        <v>100938</v>
      </c>
      <c r="P20">
        <f t="shared" si="2"/>
        <v>0.11190738576772383</v>
      </c>
      <c r="Q20" t="s">
        <v>3085</v>
      </c>
      <c r="R20">
        <v>100</v>
      </c>
      <c r="S20">
        <v>501440</v>
      </c>
      <c r="T20" t="s">
        <v>2883</v>
      </c>
      <c r="U20">
        <v>200</v>
      </c>
      <c r="V20">
        <v>400502</v>
      </c>
      <c r="X20">
        <v>9999</v>
      </c>
      <c r="Y20">
        <v>36</v>
      </c>
    </row>
    <row r="21" spans="1:28">
      <c r="A21" t="s">
        <v>3120</v>
      </c>
      <c r="B21" s="3">
        <v>90</v>
      </c>
      <c r="C21">
        <v>1966</v>
      </c>
      <c r="E21" t="s">
        <v>3953</v>
      </c>
      <c r="F21">
        <v>5</v>
      </c>
      <c r="G21">
        <v>2</v>
      </c>
      <c r="H21">
        <v>2</v>
      </c>
      <c r="I21" t="s">
        <v>4311</v>
      </c>
      <c r="J21" t="str">
        <f t="shared" si="3"/>
        <v>CURTIS, CARL T</v>
      </c>
      <c r="K21">
        <f t="shared" si="0"/>
        <v>484066</v>
      </c>
      <c r="L21">
        <f t="shared" si="4"/>
        <v>296116</v>
      </c>
      <c r="M21" t="s">
        <v>3752</v>
      </c>
      <c r="N21">
        <f t="shared" si="5"/>
        <v>200</v>
      </c>
      <c r="O21">
        <f t="shared" si="1"/>
        <v>-108166</v>
      </c>
      <c r="P21">
        <f t="shared" si="2"/>
        <v>-0.22345300021071507</v>
      </c>
      <c r="Q21" t="s">
        <v>3294</v>
      </c>
      <c r="R21">
        <v>100</v>
      </c>
      <c r="S21">
        <v>187950</v>
      </c>
      <c r="T21" t="s">
        <v>3343</v>
      </c>
      <c r="U21">
        <v>200</v>
      </c>
      <c r="V21">
        <v>296116</v>
      </c>
    </row>
    <row r="22" spans="1:28">
      <c r="A22" t="s">
        <v>2908</v>
      </c>
      <c r="B22" s="3">
        <v>90</v>
      </c>
      <c r="C22">
        <v>1966</v>
      </c>
      <c r="E22" t="s">
        <v>4316</v>
      </c>
      <c r="F22">
        <v>5</v>
      </c>
      <c r="G22">
        <v>2</v>
      </c>
      <c r="H22">
        <v>2</v>
      </c>
      <c r="I22" t="s">
        <v>4311</v>
      </c>
      <c r="J22" t="str">
        <f t="shared" si="3"/>
        <v>MCINTYRE, THOMAS J</v>
      </c>
      <c r="K22">
        <f t="shared" si="0"/>
        <v>229305</v>
      </c>
      <c r="L22">
        <f t="shared" si="4"/>
        <v>123888</v>
      </c>
      <c r="M22" t="s">
        <v>3751</v>
      </c>
      <c r="N22">
        <f t="shared" si="5"/>
        <v>100</v>
      </c>
      <c r="O22">
        <f t="shared" si="1"/>
        <v>18647</v>
      </c>
      <c r="P22">
        <f t="shared" si="2"/>
        <v>8.1319639781077604E-2</v>
      </c>
      <c r="Q22" t="s">
        <v>3304</v>
      </c>
      <c r="R22">
        <v>100</v>
      </c>
      <c r="S22">
        <v>123888</v>
      </c>
      <c r="T22" t="s">
        <v>3264</v>
      </c>
      <c r="U22">
        <v>200</v>
      </c>
      <c r="V22">
        <v>105241</v>
      </c>
      <c r="W22" t="s">
        <v>3265</v>
      </c>
      <c r="X22">
        <v>9001</v>
      </c>
      <c r="Y22">
        <v>108</v>
      </c>
      <c r="AA22">
        <v>9999</v>
      </c>
      <c r="AB22">
        <v>68</v>
      </c>
    </row>
    <row r="23" spans="1:28">
      <c r="A23" t="s">
        <v>3114</v>
      </c>
      <c r="B23" s="3">
        <v>90</v>
      </c>
      <c r="C23">
        <v>1966</v>
      </c>
      <c r="E23" t="s">
        <v>4132</v>
      </c>
      <c r="F23">
        <v>5</v>
      </c>
      <c r="G23">
        <v>2</v>
      </c>
      <c r="H23">
        <v>2</v>
      </c>
      <c r="I23" t="s">
        <v>4311</v>
      </c>
      <c r="J23" t="str">
        <f t="shared" si="3"/>
        <v>CASE, CLIFFORD P</v>
      </c>
      <c r="K23">
        <f t="shared" si="0"/>
        <v>2130688</v>
      </c>
      <c r="L23">
        <f t="shared" si="4"/>
        <v>1278843</v>
      </c>
      <c r="M23" t="s">
        <v>3752</v>
      </c>
      <c r="N23">
        <f t="shared" si="5"/>
        <v>200</v>
      </c>
      <c r="O23">
        <f t="shared" si="1"/>
        <v>-490822</v>
      </c>
      <c r="P23">
        <f t="shared" si="2"/>
        <v>-0.23035845698666346</v>
      </c>
      <c r="Q23" t="s">
        <v>3268</v>
      </c>
      <c r="R23">
        <v>100</v>
      </c>
      <c r="S23">
        <v>788021</v>
      </c>
      <c r="T23" t="s">
        <v>3313</v>
      </c>
      <c r="U23">
        <v>200</v>
      </c>
      <c r="V23">
        <v>1278843</v>
      </c>
      <c r="W23" t="s">
        <v>3269</v>
      </c>
      <c r="X23">
        <v>112</v>
      </c>
      <c r="Y23">
        <v>53606</v>
      </c>
      <c r="Z23" t="s">
        <v>4136</v>
      </c>
      <c r="AA23">
        <v>505</v>
      </c>
      <c r="AB23">
        <v>10218</v>
      </c>
    </row>
    <row r="24" spans="1:28">
      <c r="A24" t="s">
        <v>2931</v>
      </c>
      <c r="B24" s="3">
        <v>90</v>
      </c>
      <c r="C24">
        <v>1966</v>
      </c>
      <c r="E24" t="s">
        <v>4202</v>
      </c>
      <c r="F24">
        <v>5</v>
      </c>
      <c r="G24">
        <v>2</v>
      </c>
      <c r="H24">
        <v>2</v>
      </c>
      <c r="I24" t="s">
        <v>4311</v>
      </c>
      <c r="J24" t="str">
        <f t="shared" si="3"/>
        <v>ANDERSON, CLINTON P</v>
      </c>
      <c r="K24">
        <f t="shared" si="0"/>
        <v>258193</v>
      </c>
      <c r="L24">
        <f t="shared" si="4"/>
        <v>137205</v>
      </c>
      <c r="M24" t="s">
        <v>3751</v>
      </c>
      <c r="N24">
        <f t="shared" si="5"/>
        <v>100</v>
      </c>
      <c r="O24">
        <f t="shared" si="1"/>
        <v>16217</v>
      </c>
      <c r="P24">
        <f t="shared" si="2"/>
        <v>6.2809603668573508E-2</v>
      </c>
      <c r="Q24" t="s">
        <v>2900</v>
      </c>
      <c r="R24">
        <v>100</v>
      </c>
      <c r="S24">
        <v>137205</v>
      </c>
      <c r="T24" t="s">
        <v>3107</v>
      </c>
      <c r="U24">
        <v>200</v>
      </c>
      <c r="V24">
        <v>120988</v>
      </c>
    </row>
    <row r="25" spans="1:28">
      <c r="A25" t="s">
        <v>3131</v>
      </c>
      <c r="B25" s="3">
        <v>90</v>
      </c>
      <c r="C25">
        <v>1966</v>
      </c>
      <c r="E25" t="s">
        <v>4362</v>
      </c>
      <c r="F25">
        <v>5</v>
      </c>
      <c r="G25">
        <v>2</v>
      </c>
      <c r="H25">
        <v>2</v>
      </c>
      <c r="I25" t="s">
        <v>4311</v>
      </c>
      <c r="J25" t="str">
        <f t="shared" si="3"/>
        <v>HARRIS, FRED R</v>
      </c>
      <c r="K25">
        <f t="shared" si="0"/>
        <v>638742</v>
      </c>
      <c r="L25">
        <f t="shared" si="4"/>
        <v>343157</v>
      </c>
      <c r="M25" t="s">
        <v>3751</v>
      </c>
      <c r="N25">
        <f t="shared" si="5"/>
        <v>100</v>
      </c>
      <c r="O25">
        <f t="shared" si="1"/>
        <v>47572</v>
      </c>
      <c r="P25">
        <f t="shared" si="2"/>
        <v>7.4477645121191344E-2</v>
      </c>
      <c r="Q25" t="s">
        <v>2889</v>
      </c>
      <c r="R25">
        <v>100</v>
      </c>
      <c r="S25">
        <v>343157</v>
      </c>
      <c r="T25" t="s">
        <v>2890</v>
      </c>
      <c r="U25">
        <v>200</v>
      </c>
      <c r="V25">
        <v>295585</v>
      </c>
    </row>
    <row r="26" spans="1:28">
      <c r="A26" t="s">
        <v>2933</v>
      </c>
      <c r="B26" s="3">
        <v>90</v>
      </c>
      <c r="C26">
        <v>1966</v>
      </c>
      <c r="E26" t="s">
        <v>4297</v>
      </c>
      <c r="F26">
        <v>5</v>
      </c>
      <c r="G26">
        <v>2</v>
      </c>
      <c r="H26">
        <v>2</v>
      </c>
      <c r="I26" t="s">
        <v>4311</v>
      </c>
      <c r="J26" t="str">
        <f t="shared" si="3"/>
        <v>HATFIELD, MARK</v>
      </c>
      <c r="K26">
        <f t="shared" si="0"/>
        <v>685067</v>
      </c>
      <c r="L26">
        <f t="shared" si="4"/>
        <v>354391</v>
      </c>
      <c r="M26" t="s">
        <v>3752</v>
      </c>
      <c r="N26">
        <f t="shared" si="5"/>
        <v>200</v>
      </c>
      <c r="O26">
        <f t="shared" si="1"/>
        <v>-24017</v>
      </c>
      <c r="P26">
        <f t="shared" si="2"/>
        <v>-3.505788484921913E-2</v>
      </c>
      <c r="Q26" t="s">
        <v>2903</v>
      </c>
      <c r="R26">
        <v>100</v>
      </c>
      <c r="S26">
        <v>330374</v>
      </c>
      <c r="T26" t="s">
        <v>2902</v>
      </c>
      <c r="U26">
        <v>200</v>
      </c>
      <c r="V26">
        <v>354391</v>
      </c>
      <c r="X26">
        <v>9999</v>
      </c>
      <c r="Y26">
        <v>302</v>
      </c>
    </row>
    <row r="27" spans="1:28">
      <c r="A27" t="s">
        <v>3112</v>
      </c>
      <c r="B27" s="3">
        <v>90</v>
      </c>
      <c r="C27">
        <v>1966</v>
      </c>
      <c r="E27" t="s">
        <v>4217</v>
      </c>
      <c r="F27">
        <v>5</v>
      </c>
      <c r="G27">
        <v>2</v>
      </c>
      <c r="H27">
        <v>2</v>
      </c>
      <c r="I27" t="s">
        <v>4311</v>
      </c>
      <c r="J27" t="str">
        <f t="shared" si="3"/>
        <v>PELL, CLAIBORNE</v>
      </c>
      <c r="K27">
        <f t="shared" si="0"/>
        <v>324169</v>
      </c>
      <c r="L27">
        <f t="shared" si="4"/>
        <v>219331</v>
      </c>
      <c r="M27" t="s">
        <v>3751</v>
      </c>
      <c r="N27">
        <f t="shared" si="5"/>
        <v>100</v>
      </c>
      <c r="O27">
        <f t="shared" si="1"/>
        <v>114493</v>
      </c>
      <c r="P27">
        <f t="shared" si="2"/>
        <v>0.3531892315428064</v>
      </c>
      <c r="Q27" t="s">
        <v>3883</v>
      </c>
      <c r="R27">
        <v>100</v>
      </c>
      <c r="S27">
        <v>219331</v>
      </c>
      <c r="T27" t="s">
        <v>3266</v>
      </c>
      <c r="U27">
        <v>200</v>
      </c>
      <c r="V27">
        <v>104838</v>
      </c>
    </row>
    <row r="28" spans="1:28">
      <c r="A28" t="s">
        <v>3128</v>
      </c>
      <c r="B28" s="3">
        <v>90</v>
      </c>
      <c r="C28">
        <v>1966</v>
      </c>
      <c r="E28" t="s">
        <v>4399</v>
      </c>
      <c r="F28">
        <v>5</v>
      </c>
      <c r="G28">
        <v>2</v>
      </c>
      <c r="H28">
        <v>2</v>
      </c>
      <c r="I28" t="s">
        <v>4311</v>
      </c>
      <c r="J28" t="str">
        <f t="shared" si="3"/>
        <v>THURMOND, STROM</v>
      </c>
      <c r="K28">
        <f t="shared" si="0"/>
        <v>436252</v>
      </c>
      <c r="L28">
        <f t="shared" si="4"/>
        <v>271297</v>
      </c>
      <c r="M28" t="s">
        <v>3752</v>
      </c>
      <c r="N28">
        <f t="shared" si="5"/>
        <v>200</v>
      </c>
      <c r="O28">
        <f t="shared" si="1"/>
        <v>-106342</v>
      </c>
      <c r="P28">
        <f t="shared" si="2"/>
        <v>-0.2437627793110404</v>
      </c>
      <c r="Q28" t="s">
        <v>2884</v>
      </c>
      <c r="R28">
        <v>100</v>
      </c>
      <c r="S28">
        <v>164955</v>
      </c>
      <c r="T28" t="s">
        <v>3990</v>
      </c>
      <c r="U28">
        <v>200</v>
      </c>
      <c r="V28">
        <v>271297</v>
      </c>
    </row>
    <row r="29" spans="1:28">
      <c r="A29" t="s">
        <v>3121</v>
      </c>
      <c r="B29" s="3">
        <v>90</v>
      </c>
      <c r="C29">
        <v>1966</v>
      </c>
      <c r="E29" t="s">
        <v>4559</v>
      </c>
      <c r="F29">
        <v>5</v>
      </c>
      <c r="G29">
        <v>2</v>
      </c>
      <c r="H29">
        <v>2</v>
      </c>
      <c r="I29" t="s">
        <v>4311</v>
      </c>
      <c r="J29" t="str">
        <f t="shared" si="3"/>
        <v>MUNDT, KARL E</v>
      </c>
      <c r="K29">
        <f t="shared" si="0"/>
        <v>227080</v>
      </c>
      <c r="L29">
        <f t="shared" si="4"/>
        <v>150517</v>
      </c>
      <c r="M29" t="s">
        <v>3752</v>
      </c>
      <c r="N29">
        <f t="shared" si="5"/>
        <v>200</v>
      </c>
      <c r="O29">
        <f t="shared" si="1"/>
        <v>-73954</v>
      </c>
      <c r="P29">
        <f t="shared" si="2"/>
        <v>-0.32567377135811165</v>
      </c>
      <c r="Q29" t="s">
        <v>3074</v>
      </c>
      <c r="R29">
        <v>100</v>
      </c>
      <c r="S29">
        <v>76563</v>
      </c>
      <c r="T29" t="s">
        <v>3073</v>
      </c>
      <c r="U29">
        <v>200</v>
      </c>
      <c r="V29">
        <v>150517</v>
      </c>
    </row>
    <row r="30" spans="1:28">
      <c r="A30" t="s">
        <v>3132</v>
      </c>
      <c r="B30" s="3">
        <v>90</v>
      </c>
      <c r="C30">
        <v>1966</v>
      </c>
      <c r="E30" t="s">
        <v>4180</v>
      </c>
      <c r="F30">
        <v>5</v>
      </c>
      <c r="G30">
        <v>2</v>
      </c>
      <c r="H30">
        <v>2</v>
      </c>
      <c r="I30" t="s">
        <v>4311</v>
      </c>
      <c r="J30" t="str">
        <f t="shared" si="3"/>
        <v>BAKER, HOWARD</v>
      </c>
      <c r="K30">
        <f t="shared" si="0"/>
        <v>866961</v>
      </c>
      <c r="L30">
        <f t="shared" si="4"/>
        <v>483063</v>
      </c>
      <c r="M30" t="s">
        <v>3752</v>
      </c>
      <c r="N30">
        <f t="shared" si="5"/>
        <v>200</v>
      </c>
      <c r="O30">
        <f t="shared" si="1"/>
        <v>-99220</v>
      </c>
      <c r="P30">
        <f t="shared" si="2"/>
        <v>-0.11444574784794241</v>
      </c>
      <c r="Q30" t="s">
        <v>2892</v>
      </c>
      <c r="R30">
        <v>100</v>
      </c>
      <c r="S30">
        <v>383843</v>
      </c>
      <c r="T30" t="s">
        <v>2891</v>
      </c>
      <c r="U30">
        <v>200</v>
      </c>
      <c r="V30">
        <v>483063</v>
      </c>
      <c r="X30">
        <v>9999</v>
      </c>
      <c r="Y30">
        <v>55</v>
      </c>
    </row>
    <row r="31" spans="1:28">
      <c r="A31" t="s">
        <v>3129</v>
      </c>
      <c r="B31" s="3">
        <v>90</v>
      </c>
      <c r="C31">
        <v>1966</v>
      </c>
      <c r="E31" t="s">
        <v>3867</v>
      </c>
      <c r="F31">
        <v>5</v>
      </c>
      <c r="G31">
        <v>2</v>
      </c>
      <c r="H31">
        <v>2</v>
      </c>
      <c r="I31" t="s">
        <v>4311</v>
      </c>
      <c r="J31" t="str">
        <f t="shared" si="3"/>
        <v>TOWER, JOHN</v>
      </c>
      <c r="K31">
        <f t="shared" si="0"/>
        <v>1493179</v>
      </c>
      <c r="L31">
        <f t="shared" si="4"/>
        <v>842501</v>
      </c>
      <c r="M31" t="s">
        <v>3752</v>
      </c>
      <c r="N31">
        <f t="shared" si="5"/>
        <v>200</v>
      </c>
      <c r="O31">
        <f t="shared" si="1"/>
        <v>-198646</v>
      </c>
      <c r="P31">
        <f t="shared" si="2"/>
        <v>-0.13303562399417618</v>
      </c>
      <c r="Q31" t="s">
        <v>2885</v>
      </c>
      <c r="R31">
        <v>100</v>
      </c>
      <c r="S31">
        <v>643855</v>
      </c>
      <c r="T31" t="s">
        <v>3804</v>
      </c>
      <c r="U31">
        <v>200</v>
      </c>
      <c r="V31">
        <v>842501</v>
      </c>
      <c r="W31" t="s">
        <v>2886</v>
      </c>
      <c r="X31">
        <v>1299</v>
      </c>
      <c r="Y31">
        <v>6778</v>
      </c>
      <c r="AA31">
        <v>9999</v>
      </c>
      <c r="AB31">
        <v>45</v>
      </c>
    </row>
    <row r="32" spans="1:28">
      <c r="A32" t="s">
        <v>3122</v>
      </c>
      <c r="B32" s="3">
        <v>90</v>
      </c>
      <c r="C32">
        <v>1966</v>
      </c>
      <c r="E32" t="s">
        <v>4037</v>
      </c>
      <c r="F32">
        <v>5</v>
      </c>
      <c r="G32">
        <v>2</v>
      </c>
      <c r="H32">
        <v>2</v>
      </c>
      <c r="I32" t="s">
        <v>4311</v>
      </c>
      <c r="J32" t="str">
        <f t="shared" si="3"/>
        <v>SPONG, WILLIAM B JR</v>
      </c>
      <c r="K32">
        <f t="shared" si="0"/>
        <v>733879</v>
      </c>
      <c r="L32">
        <f t="shared" si="4"/>
        <v>429855</v>
      </c>
      <c r="M32" t="s">
        <v>3751</v>
      </c>
      <c r="N32">
        <f t="shared" si="5"/>
        <v>100</v>
      </c>
      <c r="O32">
        <f t="shared" si="1"/>
        <v>184174</v>
      </c>
      <c r="P32">
        <f t="shared" si="2"/>
        <v>0.25095962685946865</v>
      </c>
      <c r="Q32" t="s">
        <v>3075</v>
      </c>
      <c r="R32">
        <v>100</v>
      </c>
      <c r="S32">
        <v>429855</v>
      </c>
      <c r="T32" t="s">
        <v>3076</v>
      </c>
      <c r="U32">
        <v>200</v>
      </c>
      <c r="V32">
        <v>245681</v>
      </c>
      <c r="W32" t="s">
        <v>3077</v>
      </c>
      <c r="X32">
        <v>112</v>
      </c>
      <c r="Y32">
        <v>58251</v>
      </c>
      <c r="AA32">
        <v>9999</v>
      </c>
      <c r="AB32">
        <v>92</v>
      </c>
    </row>
    <row r="33" spans="1:22">
      <c r="A33" t="s">
        <v>3133</v>
      </c>
      <c r="B33" s="3">
        <v>90</v>
      </c>
      <c r="C33">
        <v>1966</v>
      </c>
      <c r="E33" t="s">
        <v>4184</v>
      </c>
      <c r="F33">
        <v>5</v>
      </c>
      <c r="G33">
        <v>2</v>
      </c>
      <c r="H33">
        <v>2</v>
      </c>
      <c r="I33" t="s">
        <v>4311</v>
      </c>
      <c r="J33" t="str">
        <f t="shared" si="3"/>
        <v>RANDOLPH, JENNINGS</v>
      </c>
      <c r="K33">
        <f t="shared" si="0"/>
        <v>491216</v>
      </c>
      <c r="L33">
        <f t="shared" si="4"/>
        <v>292325</v>
      </c>
      <c r="M33" t="s">
        <v>3751</v>
      </c>
      <c r="N33">
        <f t="shared" si="5"/>
        <v>100</v>
      </c>
      <c r="O33">
        <f t="shared" si="1"/>
        <v>93434</v>
      </c>
      <c r="P33">
        <f t="shared" si="2"/>
        <v>0.19020960229308492</v>
      </c>
      <c r="Q33" t="s">
        <v>3942</v>
      </c>
      <c r="R33">
        <v>100</v>
      </c>
      <c r="S33">
        <v>292325</v>
      </c>
      <c r="T33" t="s">
        <v>2893</v>
      </c>
      <c r="U33">
        <v>200</v>
      </c>
      <c r="V33">
        <v>198891</v>
      </c>
    </row>
    <row r="34" spans="1:22">
      <c r="A34" t="s">
        <v>2932</v>
      </c>
      <c r="B34" s="3">
        <v>90</v>
      </c>
      <c r="C34">
        <v>1966</v>
      </c>
      <c r="E34" t="s">
        <v>4081</v>
      </c>
      <c r="F34">
        <v>5</v>
      </c>
      <c r="G34">
        <v>2</v>
      </c>
      <c r="H34">
        <v>2</v>
      </c>
      <c r="I34" t="s">
        <v>4311</v>
      </c>
      <c r="J34" t="str">
        <f t="shared" si="3"/>
        <v>HANSEN, CLIFFORD P</v>
      </c>
      <c r="K34">
        <f t="shared" si="0"/>
        <v>122689</v>
      </c>
      <c r="L34">
        <f t="shared" si="4"/>
        <v>63548</v>
      </c>
      <c r="M34" t="s">
        <v>3752</v>
      </c>
      <c r="N34">
        <f t="shared" si="5"/>
        <v>200</v>
      </c>
      <c r="O34">
        <f t="shared" si="1"/>
        <v>-4407</v>
      </c>
      <c r="P34">
        <f t="shared" si="2"/>
        <v>-3.5920090635672308E-2</v>
      </c>
      <c r="Q34" t="s">
        <v>2901</v>
      </c>
      <c r="R34">
        <v>100</v>
      </c>
      <c r="S34">
        <v>59141</v>
      </c>
      <c r="T34" t="s">
        <v>3192</v>
      </c>
      <c r="U34">
        <v>200</v>
      </c>
      <c r="V34">
        <v>63548</v>
      </c>
    </row>
  </sheetData>
  <sortState ref="A2:AZ34">
    <sortCondition ref="E2:E34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F33"/>
  <sheetViews>
    <sheetView workbookViewId="0">
      <selection activeCell="F45" sqref="F45"/>
    </sheetView>
  </sheetViews>
  <sheetFormatPr baseColWidth="10" defaultRowHeight="13"/>
  <sheetData>
    <row r="1" spans="1:58">
      <c r="A1" t="s">
        <v>4492</v>
      </c>
      <c r="B1" s="2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4500</v>
      </c>
      <c r="N1" t="s">
        <v>3495</v>
      </c>
      <c r="O1" t="s">
        <v>4470</v>
      </c>
      <c r="P1" t="s">
        <v>4471</v>
      </c>
      <c r="Q1" t="s">
        <v>4472</v>
      </c>
      <c r="R1" t="s">
        <v>4473</v>
      </c>
      <c r="S1" t="s">
        <v>4474</v>
      </c>
      <c r="T1" t="s">
        <v>4475</v>
      </c>
      <c r="U1" t="s">
        <v>4476</v>
      </c>
      <c r="V1" t="s">
        <v>4477</v>
      </c>
      <c r="W1" t="s">
        <v>4504</v>
      </c>
      <c r="X1" t="s">
        <v>4505</v>
      </c>
      <c r="Y1" t="s">
        <v>4506</v>
      </c>
      <c r="Z1" t="s">
        <v>4507</v>
      </c>
      <c r="AA1" t="s">
        <v>4508</v>
      </c>
      <c r="AB1" t="s">
        <v>4509</v>
      </c>
      <c r="AC1" t="s">
        <v>4510</v>
      </c>
      <c r="AD1" t="s">
        <v>4511</v>
      </c>
      <c r="AE1" t="s">
        <v>4512</v>
      </c>
      <c r="AF1" t="s">
        <v>4410</v>
      </c>
      <c r="AG1" t="s">
        <v>4411</v>
      </c>
      <c r="AH1" t="s">
        <v>4412</v>
      </c>
      <c r="AI1" t="s">
        <v>4413</v>
      </c>
      <c r="AJ1" t="s">
        <v>4414</v>
      </c>
      <c r="AK1" t="s">
        <v>4415</v>
      </c>
      <c r="AL1" t="s">
        <v>4416</v>
      </c>
      <c r="AM1" t="s">
        <v>4417</v>
      </c>
      <c r="AN1" t="s">
        <v>4418</v>
      </c>
      <c r="AO1" t="s">
        <v>4444</v>
      </c>
      <c r="AP1" t="s">
        <v>4445</v>
      </c>
      <c r="AQ1" t="s">
        <v>4446</v>
      </c>
      <c r="AR1" t="s">
        <v>4447</v>
      </c>
      <c r="AS1" t="s">
        <v>4448</v>
      </c>
      <c r="AT1" t="s">
        <v>4449</v>
      </c>
      <c r="AU1" t="s">
        <v>4450</v>
      </c>
      <c r="AV1" t="s">
        <v>4451</v>
      </c>
      <c r="AW1" t="s">
        <v>4465</v>
      </c>
      <c r="AX1" t="s">
        <v>4466</v>
      </c>
      <c r="AY1" t="s">
        <v>4467</v>
      </c>
      <c r="AZ1" t="s">
        <v>4468</v>
      </c>
      <c r="BA1" t="s">
        <v>71</v>
      </c>
      <c r="BB1" t="s">
        <v>72</v>
      </c>
      <c r="BC1" t="s">
        <v>73</v>
      </c>
      <c r="BD1" t="s">
        <v>74</v>
      </c>
      <c r="BE1" t="s">
        <v>75</v>
      </c>
      <c r="BF1" t="s">
        <v>76</v>
      </c>
    </row>
    <row r="2" spans="1:58">
      <c r="A2" t="s">
        <v>214</v>
      </c>
      <c r="B2" s="3">
        <v>64</v>
      </c>
      <c r="C2">
        <v>1914</v>
      </c>
      <c r="D2">
        <v>11</v>
      </c>
      <c r="E2" t="s">
        <v>4369</v>
      </c>
      <c r="F2">
        <v>6</v>
      </c>
      <c r="G2">
        <v>2</v>
      </c>
      <c r="H2">
        <v>3</v>
      </c>
      <c r="I2" t="s">
        <v>4311</v>
      </c>
      <c r="J2" t="s">
        <v>620</v>
      </c>
      <c r="K2">
        <v>81133</v>
      </c>
      <c r="L2">
        <v>63388</v>
      </c>
      <c r="M2" t="s">
        <v>3751</v>
      </c>
      <c r="N2">
        <v>100</v>
      </c>
      <c r="O2">
        <v>51068</v>
      </c>
      <c r="P2">
        <v>0.62943561805923609</v>
      </c>
      <c r="Q2" t="s">
        <v>620</v>
      </c>
      <c r="R2">
        <v>100</v>
      </c>
      <c r="S2">
        <v>63388</v>
      </c>
      <c r="T2" t="s">
        <v>347</v>
      </c>
      <c r="U2">
        <v>200</v>
      </c>
      <c r="V2">
        <v>12320</v>
      </c>
      <c r="W2" t="s">
        <v>348</v>
      </c>
      <c r="X2">
        <v>370</v>
      </c>
      <c r="Y2">
        <v>4263</v>
      </c>
      <c r="Z2" t="s">
        <v>349</v>
      </c>
      <c r="AA2">
        <v>380</v>
      </c>
      <c r="AB2">
        <v>1160</v>
      </c>
      <c r="AC2" t="s">
        <v>350</v>
      </c>
      <c r="AD2">
        <v>9001</v>
      </c>
      <c r="AE2">
        <v>2</v>
      </c>
    </row>
    <row r="3" spans="1:58">
      <c r="A3" t="s">
        <v>32</v>
      </c>
      <c r="B3" s="3">
        <v>64</v>
      </c>
      <c r="C3">
        <v>1916</v>
      </c>
      <c r="D3">
        <v>11</v>
      </c>
      <c r="E3" t="s">
        <v>4377</v>
      </c>
      <c r="F3">
        <v>6</v>
      </c>
      <c r="G3">
        <v>2</v>
      </c>
      <c r="H3">
        <v>3</v>
      </c>
      <c r="I3" t="s">
        <v>4311</v>
      </c>
      <c r="J3" t="s">
        <v>29</v>
      </c>
      <c r="K3">
        <v>159215</v>
      </c>
      <c r="L3">
        <v>110293</v>
      </c>
      <c r="M3" t="s">
        <v>3751</v>
      </c>
      <c r="N3">
        <v>100</v>
      </c>
      <c r="O3">
        <v>61371</v>
      </c>
      <c r="P3">
        <v>0.38545991269666802</v>
      </c>
      <c r="Q3" t="s">
        <v>29</v>
      </c>
      <c r="R3">
        <v>100</v>
      </c>
      <c r="S3">
        <v>110293</v>
      </c>
      <c r="T3" t="s">
        <v>30</v>
      </c>
      <c r="U3">
        <v>200</v>
      </c>
      <c r="V3">
        <v>48922</v>
      </c>
    </row>
    <row r="4" spans="1:58">
      <c r="A4" t="s">
        <v>49</v>
      </c>
      <c r="B4" s="3">
        <v>64</v>
      </c>
      <c r="C4">
        <v>1914</v>
      </c>
      <c r="D4">
        <v>11</v>
      </c>
      <c r="E4" t="s">
        <v>4153</v>
      </c>
      <c r="F4">
        <v>6</v>
      </c>
      <c r="G4">
        <v>2</v>
      </c>
      <c r="H4">
        <v>3</v>
      </c>
      <c r="I4" t="s">
        <v>4311</v>
      </c>
      <c r="J4" t="s">
        <v>378</v>
      </c>
      <c r="K4">
        <v>48463</v>
      </c>
      <c r="L4">
        <v>25800</v>
      </c>
      <c r="M4" t="s">
        <v>3751</v>
      </c>
      <c r="N4">
        <v>100</v>
      </c>
      <c r="O4">
        <v>16618</v>
      </c>
      <c r="P4">
        <v>0.34290076965932775</v>
      </c>
      <c r="Q4" t="s">
        <v>378</v>
      </c>
      <c r="R4">
        <v>100</v>
      </c>
      <c r="S4">
        <v>25800</v>
      </c>
      <c r="T4" t="s">
        <v>380</v>
      </c>
      <c r="U4">
        <v>200</v>
      </c>
      <c r="V4">
        <v>9182</v>
      </c>
      <c r="W4" t="s">
        <v>379</v>
      </c>
      <c r="X4">
        <v>370</v>
      </c>
      <c r="Y4">
        <v>2606</v>
      </c>
      <c r="Z4" t="s">
        <v>381</v>
      </c>
      <c r="AA4">
        <v>380</v>
      </c>
      <c r="AB4">
        <v>3582</v>
      </c>
      <c r="AC4" t="s">
        <v>382</v>
      </c>
      <c r="AD4">
        <v>644</v>
      </c>
      <c r="AE4">
        <v>7293</v>
      </c>
    </row>
    <row r="5" spans="1:58">
      <c r="A5" t="s">
        <v>55</v>
      </c>
      <c r="B5" s="3">
        <v>64</v>
      </c>
      <c r="C5">
        <v>1914</v>
      </c>
      <c r="D5">
        <v>11</v>
      </c>
      <c r="E5" t="s">
        <v>4291</v>
      </c>
      <c r="F5">
        <v>6</v>
      </c>
      <c r="G5">
        <v>2</v>
      </c>
      <c r="H5">
        <v>3</v>
      </c>
      <c r="I5" t="s">
        <v>4311</v>
      </c>
      <c r="J5" t="s">
        <v>430</v>
      </c>
      <c r="K5">
        <v>886056</v>
      </c>
      <c r="L5">
        <v>279896</v>
      </c>
      <c r="M5" t="s">
        <v>3751</v>
      </c>
      <c r="N5">
        <v>100</v>
      </c>
      <c r="O5">
        <v>25737</v>
      </c>
      <c r="P5">
        <v>2.9046696822774182E-2</v>
      </c>
      <c r="Q5" t="s">
        <v>430</v>
      </c>
      <c r="R5">
        <v>100</v>
      </c>
      <c r="S5">
        <v>279896</v>
      </c>
      <c r="T5" t="s">
        <v>188</v>
      </c>
      <c r="U5">
        <v>200</v>
      </c>
      <c r="V5">
        <v>254159</v>
      </c>
      <c r="W5" t="s">
        <v>189</v>
      </c>
      <c r="X5">
        <v>370</v>
      </c>
      <c r="Y5">
        <v>255232</v>
      </c>
      <c r="Z5" t="s">
        <v>190</v>
      </c>
      <c r="AA5">
        <v>380</v>
      </c>
      <c r="AB5">
        <v>56805</v>
      </c>
      <c r="AC5" t="s">
        <v>191</v>
      </c>
      <c r="AD5">
        <v>361</v>
      </c>
      <c r="AE5">
        <v>39921</v>
      </c>
      <c r="AG5">
        <v>9999</v>
      </c>
      <c r="AH5">
        <v>43</v>
      </c>
    </row>
    <row r="6" spans="1:58">
      <c r="A6" t="s">
        <v>50</v>
      </c>
      <c r="B6" s="3">
        <v>64</v>
      </c>
      <c r="C6">
        <v>1914</v>
      </c>
      <c r="D6">
        <v>11</v>
      </c>
      <c r="E6" t="s">
        <v>4161</v>
      </c>
      <c r="F6">
        <v>6</v>
      </c>
      <c r="G6">
        <v>2</v>
      </c>
      <c r="H6">
        <v>3</v>
      </c>
      <c r="I6" t="s">
        <v>4311</v>
      </c>
      <c r="J6" t="s">
        <v>424</v>
      </c>
      <c r="K6">
        <v>253213</v>
      </c>
      <c r="L6">
        <v>102037</v>
      </c>
      <c r="M6" t="s">
        <v>3751</v>
      </c>
      <c r="N6">
        <v>100</v>
      </c>
      <c r="O6">
        <v>3309</v>
      </c>
      <c r="P6">
        <v>1.3068049428741809E-2</v>
      </c>
      <c r="Q6" t="s">
        <v>424</v>
      </c>
      <c r="R6">
        <v>100</v>
      </c>
      <c r="S6">
        <v>102037</v>
      </c>
      <c r="T6" t="s">
        <v>179</v>
      </c>
      <c r="U6">
        <v>200</v>
      </c>
      <c r="V6">
        <v>98728</v>
      </c>
      <c r="W6" t="s">
        <v>176</v>
      </c>
      <c r="X6">
        <v>370</v>
      </c>
      <c r="Y6">
        <v>27072</v>
      </c>
      <c r="Z6" t="s">
        <v>177</v>
      </c>
      <c r="AA6">
        <v>380</v>
      </c>
      <c r="AB6">
        <v>13943</v>
      </c>
      <c r="AC6" t="s">
        <v>178</v>
      </c>
      <c r="AD6">
        <v>505</v>
      </c>
      <c r="AE6">
        <v>11433</v>
      </c>
    </row>
    <row r="7" spans="1:58">
      <c r="A7" t="s">
        <v>200</v>
      </c>
      <c r="B7" s="3">
        <v>64</v>
      </c>
      <c r="C7">
        <v>1914</v>
      </c>
      <c r="D7">
        <v>11</v>
      </c>
      <c r="E7" t="s">
        <v>4310</v>
      </c>
      <c r="F7">
        <v>6</v>
      </c>
      <c r="G7">
        <v>2</v>
      </c>
      <c r="H7">
        <v>3</v>
      </c>
      <c r="I7" t="s">
        <v>4311</v>
      </c>
      <c r="J7" t="s">
        <v>287</v>
      </c>
      <c r="K7">
        <v>180814</v>
      </c>
      <c r="L7">
        <v>89983</v>
      </c>
      <c r="M7" t="s">
        <v>3752</v>
      </c>
      <c r="N7">
        <v>200</v>
      </c>
      <c r="O7">
        <v>-13902</v>
      </c>
      <c r="P7">
        <v>-7.6885639386330709E-2</v>
      </c>
      <c r="Q7" t="s">
        <v>286</v>
      </c>
      <c r="R7">
        <v>100</v>
      </c>
      <c r="S7">
        <v>76081</v>
      </c>
      <c r="T7" t="s">
        <v>287</v>
      </c>
      <c r="U7">
        <v>200</v>
      </c>
      <c r="V7">
        <v>89983</v>
      </c>
      <c r="W7" t="s">
        <v>288</v>
      </c>
      <c r="X7">
        <v>370</v>
      </c>
      <c r="Y7">
        <v>6853</v>
      </c>
      <c r="Z7" t="s">
        <v>289</v>
      </c>
      <c r="AA7">
        <v>380</v>
      </c>
      <c r="AB7">
        <v>5890</v>
      </c>
      <c r="AC7" t="s">
        <v>290</v>
      </c>
      <c r="AD7">
        <v>361</v>
      </c>
      <c r="AE7">
        <v>1356</v>
      </c>
      <c r="AF7" t="s">
        <v>291</v>
      </c>
      <c r="AG7">
        <v>505</v>
      </c>
      <c r="AH7">
        <v>650</v>
      </c>
      <c r="AJ7">
        <v>9999</v>
      </c>
      <c r="AK7">
        <v>1</v>
      </c>
    </row>
    <row r="8" spans="1:58">
      <c r="A8" t="s">
        <v>215</v>
      </c>
      <c r="B8" s="3">
        <v>64</v>
      </c>
      <c r="C8">
        <v>1914</v>
      </c>
      <c r="D8">
        <v>11</v>
      </c>
      <c r="E8" t="s">
        <v>4381</v>
      </c>
      <c r="F8">
        <v>6</v>
      </c>
      <c r="G8">
        <v>2</v>
      </c>
      <c r="H8">
        <v>3</v>
      </c>
      <c r="I8" t="s">
        <v>4311</v>
      </c>
      <c r="J8" t="s">
        <v>1093</v>
      </c>
      <c r="K8">
        <v>22871</v>
      </c>
      <c r="L8">
        <v>22761</v>
      </c>
      <c r="M8" t="s">
        <v>3751</v>
      </c>
      <c r="N8">
        <v>100</v>
      </c>
      <c r="O8">
        <v>22761</v>
      </c>
      <c r="P8">
        <v>0.9951904158104149</v>
      </c>
      <c r="Q8" t="s">
        <v>1093</v>
      </c>
      <c r="R8">
        <v>100</v>
      </c>
      <c r="S8">
        <v>22761</v>
      </c>
      <c r="W8" t="s">
        <v>351</v>
      </c>
      <c r="X8">
        <v>9001</v>
      </c>
      <c r="Y8">
        <v>90</v>
      </c>
      <c r="Z8" t="s">
        <v>352</v>
      </c>
      <c r="AA8">
        <v>9002</v>
      </c>
      <c r="AB8">
        <v>8</v>
      </c>
      <c r="AC8" t="s">
        <v>353</v>
      </c>
      <c r="AD8">
        <v>9003</v>
      </c>
      <c r="AE8">
        <v>1</v>
      </c>
      <c r="AF8" t="s">
        <v>354</v>
      </c>
      <c r="AG8">
        <v>9004</v>
      </c>
      <c r="AH8">
        <v>1</v>
      </c>
      <c r="AI8" t="s">
        <v>355</v>
      </c>
      <c r="AJ8">
        <v>9005</v>
      </c>
      <c r="AK8">
        <v>1</v>
      </c>
      <c r="AL8" t="s">
        <v>157</v>
      </c>
      <c r="AM8">
        <v>9006</v>
      </c>
      <c r="AN8">
        <v>9</v>
      </c>
    </row>
    <row r="9" spans="1:58">
      <c r="A9" t="s">
        <v>216</v>
      </c>
      <c r="B9" s="3">
        <v>64</v>
      </c>
      <c r="C9">
        <v>1914</v>
      </c>
      <c r="D9">
        <v>11</v>
      </c>
      <c r="E9" t="s">
        <v>4385</v>
      </c>
      <c r="F9">
        <v>6</v>
      </c>
      <c r="G9">
        <v>2</v>
      </c>
      <c r="H9">
        <v>3</v>
      </c>
      <c r="I9" t="s">
        <v>4311</v>
      </c>
      <c r="J9" t="s">
        <v>158</v>
      </c>
      <c r="K9">
        <v>89924</v>
      </c>
      <c r="L9">
        <v>61489</v>
      </c>
      <c r="M9" t="s">
        <v>3751</v>
      </c>
      <c r="N9">
        <v>100</v>
      </c>
      <c r="O9">
        <v>61489</v>
      </c>
      <c r="P9">
        <v>0.68378853253858818</v>
      </c>
      <c r="Q9" t="s">
        <v>158</v>
      </c>
      <c r="R9">
        <v>100</v>
      </c>
      <c r="S9">
        <v>61489</v>
      </c>
      <c r="W9" t="s">
        <v>159</v>
      </c>
      <c r="X9">
        <v>370</v>
      </c>
      <c r="Y9">
        <v>28435</v>
      </c>
    </row>
    <row r="10" spans="1:58">
      <c r="A10" t="s">
        <v>209</v>
      </c>
      <c r="B10" s="3">
        <v>64</v>
      </c>
      <c r="C10">
        <v>1914</v>
      </c>
      <c r="D10">
        <v>11</v>
      </c>
      <c r="E10" t="s">
        <v>4516</v>
      </c>
      <c r="F10">
        <v>6</v>
      </c>
      <c r="G10">
        <v>2</v>
      </c>
      <c r="H10">
        <v>3</v>
      </c>
      <c r="I10" t="s">
        <v>4311</v>
      </c>
      <c r="J10" t="s">
        <v>606</v>
      </c>
      <c r="K10">
        <v>427102</v>
      </c>
      <c r="L10">
        <v>205832</v>
      </c>
      <c r="M10" t="s">
        <v>3752</v>
      </c>
      <c r="N10">
        <v>200</v>
      </c>
      <c r="O10">
        <v>-38581</v>
      </c>
      <c r="P10">
        <v>-9.033205182836887E-2</v>
      </c>
      <c r="Q10" t="s">
        <v>127</v>
      </c>
      <c r="R10">
        <v>100</v>
      </c>
      <c r="S10">
        <v>167251</v>
      </c>
      <c r="T10" t="s">
        <v>606</v>
      </c>
      <c r="U10">
        <v>200</v>
      </c>
      <c r="V10">
        <v>205832</v>
      </c>
      <c r="W10" t="s">
        <v>128</v>
      </c>
      <c r="X10">
        <v>370</v>
      </c>
      <c r="Y10">
        <v>15058</v>
      </c>
      <c r="Z10" t="s">
        <v>129</v>
      </c>
      <c r="AA10">
        <v>380</v>
      </c>
      <c r="AB10">
        <v>8462</v>
      </c>
      <c r="AC10" t="s">
        <v>130</v>
      </c>
      <c r="AD10">
        <v>361</v>
      </c>
      <c r="AE10">
        <v>6009</v>
      </c>
      <c r="AF10" t="s">
        <v>131</v>
      </c>
      <c r="AG10">
        <v>328</v>
      </c>
      <c r="AH10">
        <v>24490</v>
      </c>
    </row>
    <row r="11" spans="1:58">
      <c r="A11" t="s">
        <v>51</v>
      </c>
      <c r="B11" s="3">
        <v>64</v>
      </c>
      <c r="C11">
        <v>1914</v>
      </c>
      <c r="D11">
        <v>11</v>
      </c>
      <c r="E11" t="s">
        <v>4166</v>
      </c>
      <c r="F11">
        <v>6</v>
      </c>
      <c r="G11">
        <v>2</v>
      </c>
      <c r="H11">
        <v>3</v>
      </c>
      <c r="I11" t="s">
        <v>4311</v>
      </c>
      <c r="J11" t="s">
        <v>180</v>
      </c>
      <c r="K11">
        <v>108198</v>
      </c>
      <c r="L11">
        <v>47486</v>
      </c>
      <c r="M11" t="s">
        <v>3752</v>
      </c>
      <c r="N11">
        <v>200</v>
      </c>
      <c r="O11">
        <v>-6220</v>
      </c>
      <c r="P11">
        <v>-5.7487199393704135E-2</v>
      </c>
      <c r="Q11" t="s">
        <v>181</v>
      </c>
      <c r="R11">
        <v>100</v>
      </c>
      <c r="S11">
        <v>41266</v>
      </c>
      <c r="T11" t="s">
        <v>180</v>
      </c>
      <c r="U11">
        <v>200</v>
      </c>
      <c r="V11">
        <v>47486</v>
      </c>
      <c r="W11" t="s">
        <v>182</v>
      </c>
      <c r="X11">
        <v>1301</v>
      </c>
      <c r="Y11">
        <v>10321</v>
      </c>
      <c r="Z11" t="s">
        <v>183</v>
      </c>
      <c r="AA11">
        <v>380</v>
      </c>
      <c r="AB11">
        <v>7888</v>
      </c>
      <c r="AC11" t="s">
        <v>184</v>
      </c>
      <c r="AD11">
        <v>361</v>
      </c>
      <c r="AE11">
        <v>1237</v>
      </c>
    </row>
    <row r="12" spans="1:58">
      <c r="A12" t="s">
        <v>205</v>
      </c>
      <c r="B12" s="3">
        <v>64</v>
      </c>
      <c r="C12">
        <v>1914</v>
      </c>
      <c r="D12">
        <v>11</v>
      </c>
      <c r="E12" t="s">
        <v>4268</v>
      </c>
      <c r="F12">
        <v>6</v>
      </c>
      <c r="G12">
        <v>2</v>
      </c>
      <c r="H12">
        <v>3</v>
      </c>
      <c r="I12" t="s">
        <v>4311</v>
      </c>
      <c r="J12" t="s">
        <v>308</v>
      </c>
      <c r="K12">
        <v>1015816</v>
      </c>
      <c r="L12">
        <v>390661</v>
      </c>
      <c r="M12" t="s">
        <v>3752</v>
      </c>
      <c r="N12">
        <v>200</v>
      </c>
      <c r="O12">
        <v>-17258</v>
      </c>
      <c r="P12">
        <v>-1.698929727430952E-2</v>
      </c>
      <c r="Q12" t="s">
        <v>307</v>
      </c>
      <c r="R12">
        <v>100</v>
      </c>
      <c r="S12">
        <v>373403</v>
      </c>
      <c r="T12" t="s">
        <v>308</v>
      </c>
      <c r="U12">
        <v>200</v>
      </c>
      <c r="V12">
        <v>390661</v>
      </c>
      <c r="W12" t="s">
        <v>309</v>
      </c>
      <c r="X12">
        <v>370</v>
      </c>
      <c r="Y12">
        <v>203027</v>
      </c>
      <c r="Z12" t="s">
        <v>310</v>
      </c>
      <c r="AA12">
        <v>380</v>
      </c>
      <c r="AB12">
        <v>39897</v>
      </c>
      <c r="AC12" t="s">
        <v>311</v>
      </c>
      <c r="AD12">
        <v>361</v>
      </c>
      <c r="AE12">
        <v>6750</v>
      </c>
      <c r="AF12" t="s">
        <v>312</v>
      </c>
      <c r="AG12">
        <v>505</v>
      </c>
      <c r="AH12">
        <v>2078</v>
      </c>
    </row>
    <row r="13" spans="1:58">
      <c r="A13" t="s">
        <v>206</v>
      </c>
      <c r="B13" s="3">
        <v>64</v>
      </c>
      <c r="C13">
        <v>1914</v>
      </c>
      <c r="D13">
        <v>11</v>
      </c>
      <c r="E13" t="s">
        <v>4276</v>
      </c>
      <c r="F13">
        <v>6</v>
      </c>
      <c r="G13">
        <v>2</v>
      </c>
      <c r="H13">
        <v>3</v>
      </c>
      <c r="I13" t="s">
        <v>4311</v>
      </c>
      <c r="J13" t="s">
        <v>313</v>
      </c>
      <c r="K13">
        <v>646059</v>
      </c>
      <c r="L13">
        <v>272249</v>
      </c>
      <c r="M13" t="s">
        <v>3751</v>
      </c>
      <c r="N13">
        <v>100</v>
      </c>
      <c r="O13">
        <v>45483</v>
      </c>
      <c r="P13">
        <v>7.0400690958565701E-2</v>
      </c>
      <c r="Q13" t="s">
        <v>313</v>
      </c>
      <c r="R13">
        <v>100</v>
      </c>
      <c r="S13">
        <v>272249</v>
      </c>
      <c r="T13" t="s">
        <v>314</v>
      </c>
      <c r="U13">
        <v>200</v>
      </c>
      <c r="V13">
        <v>226766</v>
      </c>
      <c r="W13" t="s">
        <v>687</v>
      </c>
      <c r="X13">
        <v>370</v>
      </c>
      <c r="Y13">
        <v>108581</v>
      </c>
      <c r="Z13" t="s">
        <v>315</v>
      </c>
      <c r="AA13">
        <v>361</v>
      </c>
      <c r="AB13">
        <v>13860</v>
      </c>
      <c r="AC13" t="s">
        <v>316</v>
      </c>
      <c r="AD13">
        <v>380</v>
      </c>
      <c r="AE13">
        <v>21719</v>
      </c>
      <c r="AF13" t="s">
        <v>120</v>
      </c>
      <c r="AG13">
        <v>505</v>
      </c>
      <c r="AH13">
        <v>2884</v>
      </c>
    </row>
    <row r="14" spans="1:58">
      <c r="A14" t="s">
        <v>210</v>
      </c>
      <c r="B14" s="3">
        <v>64</v>
      </c>
      <c r="C14">
        <v>1914</v>
      </c>
      <c r="D14">
        <v>11</v>
      </c>
      <c r="E14" t="s">
        <v>4353</v>
      </c>
      <c r="F14">
        <v>6</v>
      </c>
      <c r="G14">
        <v>2</v>
      </c>
      <c r="H14">
        <v>3</v>
      </c>
      <c r="I14" t="s">
        <v>4311</v>
      </c>
      <c r="J14" t="s">
        <v>1082</v>
      </c>
      <c r="K14">
        <v>508894</v>
      </c>
      <c r="L14">
        <v>180823</v>
      </c>
      <c r="M14" t="s">
        <v>3752</v>
      </c>
      <c r="N14">
        <v>200</v>
      </c>
      <c r="O14">
        <v>-3894</v>
      </c>
      <c r="P14">
        <v>-7.6518882124764686E-3</v>
      </c>
      <c r="Q14" t="s">
        <v>132</v>
      </c>
      <c r="R14">
        <v>100</v>
      </c>
      <c r="S14">
        <v>176929</v>
      </c>
      <c r="T14" t="s">
        <v>1082</v>
      </c>
      <c r="U14">
        <v>200</v>
      </c>
      <c r="V14">
        <v>180823</v>
      </c>
      <c r="W14" t="s">
        <v>133</v>
      </c>
      <c r="X14">
        <v>380</v>
      </c>
      <c r="Y14">
        <v>24502</v>
      </c>
      <c r="Z14" t="s">
        <v>134</v>
      </c>
      <c r="AA14">
        <v>361</v>
      </c>
      <c r="AB14">
        <v>9885</v>
      </c>
      <c r="AC14" t="s">
        <v>135</v>
      </c>
      <c r="AD14">
        <v>370</v>
      </c>
      <c r="AE14">
        <v>116755</v>
      </c>
    </row>
    <row r="15" spans="1:58">
      <c r="A15" t="s">
        <v>219</v>
      </c>
      <c r="B15" s="3">
        <v>64</v>
      </c>
      <c r="C15">
        <v>1914</v>
      </c>
      <c r="D15">
        <v>11</v>
      </c>
      <c r="E15" t="s">
        <v>4187</v>
      </c>
      <c r="F15">
        <v>6</v>
      </c>
      <c r="G15">
        <v>2</v>
      </c>
      <c r="H15">
        <v>3</v>
      </c>
      <c r="I15" t="s">
        <v>4311</v>
      </c>
      <c r="J15" t="s">
        <v>162</v>
      </c>
      <c r="K15">
        <v>339755</v>
      </c>
      <c r="L15">
        <v>175999</v>
      </c>
      <c r="M15" t="s">
        <v>3751</v>
      </c>
      <c r="N15">
        <v>100</v>
      </c>
      <c r="O15">
        <v>31241</v>
      </c>
      <c r="P15">
        <v>9.1951553325190213E-2</v>
      </c>
      <c r="Q15" t="s">
        <v>162</v>
      </c>
      <c r="R15">
        <v>100</v>
      </c>
      <c r="S15">
        <v>175999</v>
      </c>
      <c r="T15" t="s">
        <v>163</v>
      </c>
      <c r="U15">
        <v>200</v>
      </c>
      <c r="V15">
        <v>144758</v>
      </c>
      <c r="W15" t="s">
        <v>164</v>
      </c>
      <c r="X15">
        <v>370</v>
      </c>
      <c r="Y15">
        <v>14108</v>
      </c>
      <c r="Z15" t="s">
        <v>165</v>
      </c>
      <c r="AA15">
        <v>380</v>
      </c>
      <c r="AB15">
        <v>4890</v>
      </c>
    </row>
    <row r="16" spans="1:58">
      <c r="A16" t="s">
        <v>33</v>
      </c>
      <c r="B16" s="3">
        <v>64</v>
      </c>
      <c r="C16">
        <v>1916</v>
      </c>
      <c r="D16">
        <v>11</v>
      </c>
      <c r="E16" t="s">
        <v>4388</v>
      </c>
      <c r="F16">
        <v>6</v>
      </c>
      <c r="G16">
        <v>2</v>
      </c>
      <c r="H16">
        <v>3</v>
      </c>
      <c r="I16" t="s">
        <v>4311</v>
      </c>
      <c r="J16" t="s">
        <v>31</v>
      </c>
      <c r="K16">
        <v>-9</v>
      </c>
      <c r="L16">
        <v>-9</v>
      </c>
      <c r="M16" t="s">
        <v>3751</v>
      </c>
      <c r="N16">
        <v>100</v>
      </c>
      <c r="O16">
        <v>-9</v>
      </c>
      <c r="P16">
        <v>1</v>
      </c>
      <c r="Q16" t="s">
        <v>31</v>
      </c>
      <c r="R16">
        <v>100</v>
      </c>
      <c r="S16">
        <v>-9</v>
      </c>
    </row>
    <row r="17" spans="1:58">
      <c r="A17" t="s">
        <v>220</v>
      </c>
      <c r="B17" s="3">
        <v>64</v>
      </c>
      <c r="C17">
        <v>1914</v>
      </c>
      <c r="D17">
        <v>11</v>
      </c>
      <c r="E17" t="s">
        <v>4190</v>
      </c>
      <c r="F17">
        <v>6</v>
      </c>
      <c r="G17">
        <v>2</v>
      </c>
      <c r="H17">
        <v>3</v>
      </c>
      <c r="I17" t="s">
        <v>4311</v>
      </c>
      <c r="J17" t="s">
        <v>633</v>
      </c>
      <c r="K17">
        <v>216133</v>
      </c>
      <c r="L17">
        <v>110204</v>
      </c>
      <c r="M17" t="s">
        <v>3751</v>
      </c>
      <c r="N17">
        <v>100</v>
      </c>
      <c r="O17">
        <v>15340</v>
      </c>
      <c r="P17">
        <v>7.0974816432474455E-2</v>
      </c>
      <c r="Q17" t="s">
        <v>633</v>
      </c>
      <c r="R17">
        <v>100</v>
      </c>
      <c r="S17">
        <v>110204</v>
      </c>
      <c r="T17" t="s">
        <v>166</v>
      </c>
      <c r="U17">
        <v>200</v>
      </c>
      <c r="V17">
        <v>94864</v>
      </c>
      <c r="W17" t="s">
        <v>167</v>
      </c>
      <c r="X17">
        <v>361</v>
      </c>
      <c r="Y17">
        <v>3144</v>
      </c>
      <c r="Z17" t="s">
        <v>373</v>
      </c>
      <c r="AA17">
        <v>370</v>
      </c>
      <c r="AB17">
        <v>3697</v>
      </c>
      <c r="AC17" t="s">
        <v>1205</v>
      </c>
      <c r="AD17">
        <v>501</v>
      </c>
      <c r="AE17">
        <v>969</v>
      </c>
      <c r="AF17" t="s">
        <v>374</v>
      </c>
      <c r="AG17">
        <v>380</v>
      </c>
      <c r="AH17">
        <v>3255</v>
      </c>
    </row>
    <row r="18" spans="1:58">
      <c r="A18" t="s">
        <v>211</v>
      </c>
      <c r="B18" s="3">
        <v>64</v>
      </c>
      <c r="C18">
        <v>1914</v>
      </c>
      <c r="D18">
        <v>11</v>
      </c>
      <c r="E18" t="s">
        <v>4550</v>
      </c>
      <c r="F18">
        <v>6</v>
      </c>
      <c r="G18">
        <v>2</v>
      </c>
      <c r="H18">
        <v>3</v>
      </c>
      <c r="I18" t="s">
        <v>4311</v>
      </c>
      <c r="J18" t="s">
        <v>136</v>
      </c>
      <c r="K18">
        <v>618225</v>
      </c>
      <c r="L18">
        <v>311616</v>
      </c>
      <c r="M18" t="s">
        <v>3751</v>
      </c>
      <c r="N18">
        <v>100</v>
      </c>
      <c r="O18">
        <v>54562</v>
      </c>
      <c r="P18">
        <v>8.8255893889765055E-2</v>
      </c>
      <c r="Q18" t="s">
        <v>136</v>
      </c>
      <c r="R18">
        <v>100</v>
      </c>
      <c r="S18">
        <v>311616</v>
      </c>
      <c r="T18" t="s">
        <v>137</v>
      </c>
      <c r="U18">
        <v>200</v>
      </c>
      <c r="V18">
        <v>257054</v>
      </c>
      <c r="W18" t="s">
        <v>138</v>
      </c>
      <c r="X18">
        <v>370</v>
      </c>
      <c r="Y18">
        <v>27607</v>
      </c>
      <c r="Z18" t="s">
        <v>139</v>
      </c>
      <c r="AA18">
        <v>361</v>
      </c>
      <c r="AB18">
        <v>3636</v>
      </c>
      <c r="AC18" t="s">
        <v>140</v>
      </c>
      <c r="AD18">
        <v>380</v>
      </c>
      <c r="AE18">
        <v>17061</v>
      </c>
      <c r="AF18" t="s">
        <v>141</v>
      </c>
      <c r="AG18">
        <v>505</v>
      </c>
      <c r="AH18">
        <v>1251</v>
      </c>
    </row>
    <row r="19" spans="1:58">
      <c r="A19" t="s">
        <v>217</v>
      </c>
      <c r="B19" s="3">
        <v>64</v>
      </c>
      <c r="C19">
        <v>1914</v>
      </c>
      <c r="D19">
        <v>11</v>
      </c>
      <c r="E19" t="s">
        <v>4394</v>
      </c>
      <c r="F19">
        <v>6</v>
      </c>
      <c r="G19">
        <v>2</v>
      </c>
      <c r="H19">
        <v>3</v>
      </c>
      <c r="I19" t="s">
        <v>4311</v>
      </c>
      <c r="J19" t="s">
        <v>1097</v>
      </c>
      <c r="K19">
        <v>208868</v>
      </c>
      <c r="L19">
        <v>121342</v>
      </c>
      <c r="M19" t="s">
        <v>3751</v>
      </c>
      <c r="N19">
        <v>100</v>
      </c>
      <c r="O19">
        <v>34241</v>
      </c>
      <c r="P19">
        <v>0.16393607445850969</v>
      </c>
      <c r="Q19" t="s">
        <v>1097</v>
      </c>
      <c r="R19">
        <v>100</v>
      </c>
      <c r="S19">
        <v>121342</v>
      </c>
      <c r="T19" t="s">
        <v>995</v>
      </c>
      <c r="U19">
        <v>200</v>
      </c>
      <c r="V19">
        <v>87101</v>
      </c>
      <c r="W19" t="s">
        <v>160</v>
      </c>
      <c r="X19">
        <v>9001</v>
      </c>
      <c r="Y19">
        <v>425</v>
      </c>
    </row>
    <row r="20" spans="1:58">
      <c r="A20" t="s">
        <v>212</v>
      </c>
      <c r="B20" s="3">
        <v>64</v>
      </c>
      <c r="C20">
        <v>1914</v>
      </c>
      <c r="D20">
        <v>11</v>
      </c>
      <c r="E20" t="s">
        <v>4554</v>
      </c>
      <c r="F20">
        <v>6</v>
      </c>
      <c r="G20">
        <v>2</v>
      </c>
      <c r="H20">
        <v>3</v>
      </c>
      <c r="I20" t="s">
        <v>4311</v>
      </c>
      <c r="J20" t="s">
        <v>142</v>
      </c>
      <c r="K20">
        <v>87310</v>
      </c>
      <c r="L20">
        <v>48732</v>
      </c>
      <c r="M20" t="s">
        <v>3752</v>
      </c>
      <c r="N20">
        <v>200</v>
      </c>
      <c r="O20">
        <v>-19092</v>
      </c>
      <c r="P20">
        <v>-0.21866911006757531</v>
      </c>
      <c r="Q20" t="s">
        <v>143</v>
      </c>
      <c r="R20">
        <v>100</v>
      </c>
      <c r="S20">
        <v>29640</v>
      </c>
      <c r="T20" t="s">
        <v>142</v>
      </c>
      <c r="U20">
        <v>200</v>
      </c>
      <c r="V20">
        <v>48732</v>
      </c>
      <c r="W20" t="s">
        <v>144</v>
      </c>
      <c r="X20">
        <v>380</v>
      </c>
      <c r="Y20">
        <v>6231</v>
      </c>
      <c r="Z20" t="s">
        <v>145</v>
      </c>
      <c r="AA20">
        <v>370</v>
      </c>
      <c r="AB20">
        <v>2707</v>
      </c>
    </row>
    <row r="21" spans="1:58">
      <c r="A21" t="s">
        <v>201</v>
      </c>
      <c r="B21" s="3">
        <v>64</v>
      </c>
      <c r="C21">
        <v>1914</v>
      </c>
      <c r="D21">
        <v>11</v>
      </c>
      <c r="E21" t="s">
        <v>4316</v>
      </c>
      <c r="F21">
        <v>6</v>
      </c>
      <c r="G21">
        <v>2</v>
      </c>
      <c r="H21">
        <v>3</v>
      </c>
      <c r="I21" t="s">
        <v>4311</v>
      </c>
      <c r="J21" t="s">
        <v>292</v>
      </c>
      <c r="K21">
        <v>81528</v>
      </c>
      <c r="L21">
        <v>42113</v>
      </c>
      <c r="M21" t="s">
        <v>3752</v>
      </c>
      <c r="N21">
        <v>200</v>
      </c>
      <c r="O21">
        <v>-5731</v>
      </c>
      <c r="P21">
        <v>-7.0294868020802675E-2</v>
      </c>
      <c r="Q21" t="s">
        <v>770</v>
      </c>
      <c r="R21">
        <v>100</v>
      </c>
      <c r="S21">
        <v>36382</v>
      </c>
      <c r="T21" t="s">
        <v>292</v>
      </c>
      <c r="U21">
        <v>200</v>
      </c>
      <c r="V21">
        <v>42113</v>
      </c>
      <c r="W21" t="s">
        <v>293</v>
      </c>
      <c r="X21">
        <v>370</v>
      </c>
      <c r="Y21">
        <v>1938</v>
      </c>
      <c r="Z21" t="s">
        <v>771</v>
      </c>
      <c r="AA21">
        <v>380</v>
      </c>
      <c r="AB21">
        <v>1089</v>
      </c>
      <c r="AD21">
        <v>9999</v>
      </c>
      <c r="AE21">
        <v>6</v>
      </c>
    </row>
    <row r="22" spans="1:58">
      <c r="A22" t="s">
        <v>52</v>
      </c>
      <c r="B22" s="3">
        <v>64</v>
      </c>
      <c r="C22">
        <v>1914</v>
      </c>
      <c r="D22">
        <v>11</v>
      </c>
      <c r="E22" t="s">
        <v>4170</v>
      </c>
      <c r="F22">
        <v>6</v>
      </c>
      <c r="G22">
        <v>2</v>
      </c>
      <c r="H22">
        <v>3</v>
      </c>
      <c r="I22" t="s">
        <v>4311</v>
      </c>
      <c r="J22" t="s">
        <v>185</v>
      </c>
      <c r="K22">
        <v>21567</v>
      </c>
      <c r="L22">
        <v>8078</v>
      </c>
      <c r="M22" t="s">
        <v>3751</v>
      </c>
      <c r="N22">
        <v>100</v>
      </c>
      <c r="O22">
        <v>40</v>
      </c>
      <c r="P22">
        <v>1.8546853989891965E-3</v>
      </c>
      <c r="Q22" t="s">
        <v>185</v>
      </c>
      <c r="R22">
        <v>100</v>
      </c>
      <c r="S22">
        <v>8078</v>
      </c>
      <c r="T22" t="s">
        <v>1860</v>
      </c>
      <c r="U22">
        <v>200</v>
      </c>
      <c r="V22">
        <v>8038</v>
      </c>
      <c r="W22" t="s">
        <v>245</v>
      </c>
      <c r="X22">
        <v>380</v>
      </c>
      <c r="Y22">
        <v>5451</v>
      </c>
    </row>
    <row r="23" spans="1:58">
      <c r="A23" t="s">
        <v>204</v>
      </c>
      <c r="B23" s="3">
        <v>64</v>
      </c>
      <c r="C23">
        <v>1914</v>
      </c>
      <c r="D23">
        <v>11</v>
      </c>
      <c r="E23" t="s">
        <v>4535</v>
      </c>
      <c r="F23">
        <v>6</v>
      </c>
      <c r="G23">
        <v>2</v>
      </c>
      <c r="H23">
        <v>3</v>
      </c>
      <c r="I23" t="s">
        <v>4311</v>
      </c>
      <c r="J23" t="s">
        <v>841</v>
      </c>
      <c r="K23">
        <v>1358685</v>
      </c>
      <c r="L23">
        <v>639112</v>
      </c>
      <c r="M23" t="s">
        <v>3752</v>
      </c>
      <c r="N23">
        <v>200</v>
      </c>
      <c r="O23">
        <v>-68102</v>
      </c>
      <c r="P23">
        <v>-5.0123464967965346E-2</v>
      </c>
      <c r="Q23" t="s">
        <v>297</v>
      </c>
      <c r="R23">
        <v>100</v>
      </c>
      <c r="S23">
        <v>571010</v>
      </c>
      <c r="T23" t="s">
        <v>841</v>
      </c>
      <c r="U23">
        <v>200</v>
      </c>
      <c r="V23">
        <v>639112</v>
      </c>
      <c r="W23" t="s">
        <v>392</v>
      </c>
      <c r="X23">
        <v>370</v>
      </c>
      <c r="Y23">
        <v>61977</v>
      </c>
      <c r="Z23" t="s">
        <v>298</v>
      </c>
      <c r="AA23">
        <v>380</v>
      </c>
      <c r="AB23">
        <v>55266</v>
      </c>
      <c r="AC23" t="s">
        <v>299</v>
      </c>
      <c r="AD23">
        <v>361</v>
      </c>
      <c r="AE23">
        <v>27813</v>
      </c>
      <c r="AF23" t="s">
        <v>297</v>
      </c>
      <c r="AG23">
        <v>754</v>
      </c>
      <c r="AH23">
        <v>409</v>
      </c>
      <c r="AI23" t="s">
        <v>300</v>
      </c>
      <c r="AJ23">
        <v>505</v>
      </c>
      <c r="AK23">
        <v>3064</v>
      </c>
      <c r="AM23">
        <v>9999</v>
      </c>
      <c r="AN23">
        <v>34</v>
      </c>
    </row>
    <row r="24" spans="1:58">
      <c r="A24" t="s">
        <v>207</v>
      </c>
      <c r="B24" s="3">
        <v>64</v>
      </c>
      <c r="C24">
        <v>1914</v>
      </c>
      <c r="D24">
        <v>11</v>
      </c>
      <c r="E24" t="s">
        <v>4279</v>
      </c>
      <c r="F24">
        <v>6</v>
      </c>
      <c r="G24">
        <v>2</v>
      </c>
      <c r="H24">
        <v>3</v>
      </c>
      <c r="I24" t="s">
        <v>4311</v>
      </c>
      <c r="J24" t="s">
        <v>122</v>
      </c>
      <c r="K24">
        <v>1070171</v>
      </c>
      <c r="L24">
        <v>526115</v>
      </c>
      <c r="M24" t="s">
        <v>3752</v>
      </c>
      <c r="N24">
        <v>200</v>
      </c>
      <c r="O24">
        <v>-102373</v>
      </c>
      <c r="P24">
        <v>-9.5660413148926662E-2</v>
      </c>
      <c r="Q24" t="s">
        <v>121</v>
      </c>
      <c r="R24">
        <v>100</v>
      </c>
      <c r="S24">
        <v>423742</v>
      </c>
      <c r="T24" t="s">
        <v>122</v>
      </c>
      <c r="U24">
        <v>200</v>
      </c>
      <c r="V24">
        <v>526115</v>
      </c>
      <c r="W24" t="s">
        <v>123</v>
      </c>
      <c r="X24">
        <v>370</v>
      </c>
      <c r="Y24">
        <v>67509</v>
      </c>
      <c r="Z24" t="s">
        <v>124</v>
      </c>
      <c r="AA24">
        <v>380</v>
      </c>
      <c r="AB24">
        <v>52805</v>
      </c>
    </row>
    <row r="25" spans="1:58">
      <c r="A25" t="s">
        <v>48</v>
      </c>
      <c r="B25" s="3">
        <v>64</v>
      </c>
      <c r="C25">
        <v>1914</v>
      </c>
      <c r="D25">
        <v>11</v>
      </c>
      <c r="E25" t="s">
        <v>4362</v>
      </c>
      <c r="F25">
        <v>6</v>
      </c>
      <c r="G25">
        <v>2</v>
      </c>
      <c r="H25">
        <v>3</v>
      </c>
      <c r="I25" t="s">
        <v>4311</v>
      </c>
      <c r="J25" t="s">
        <v>1083</v>
      </c>
      <c r="K25">
        <v>248995</v>
      </c>
      <c r="L25">
        <v>119443</v>
      </c>
      <c r="M25" t="s">
        <v>3751</v>
      </c>
      <c r="N25">
        <v>100</v>
      </c>
      <c r="O25">
        <v>46151</v>
      </c>
      <c r="P25">
        <v>0.18534910339565053</v>
      </c>
      <c r="Q25" t="s">
        <v>1083</v>
      </c>
      <c r="R25">
        <v>100</v>
      </c>
      <c r="S25">
        <v>119443</v>
      </c>
      <c r="T25" t="s">
        <v>375</v>
      </c>
      <c r="U25">
        <v>200</v>
      </c>
      <c r="V25">
        <v>73292</v>
      </c>
      <c r="W25" t="s">
        <v>376</v>
      </c>
      <c r="X25">
        <v>380</v>
      </c>
      <c r="Y25">
        <v>52259</v>
      </c>
      <c r="Z25" t="s">
        <v>377</v>
      </c>
      <c r="AA25">
        <v>370</v>
      </c>
      <c r="AB25">
        <v>4001</v>
      </c>
    </row>
    <row r="26" spans="1:58">
      <c r="A26" t="s">
        <v>54</v>
      </c>
      <c r="B26" s="3">
        <v>64</v>
      </c>
      <c r="C26">
        <v>1914</v>
      </c>
      <c r="D26">
        <v>11</v>
      </c>
      <c r="E26" t="s">
        <v>4297</v>
      </c>
      <c r="F26">
        <v>6</v>
      </c>
      <c r="G26">
        <v>2</v>
      </c>
      <c r="H26">
        <v>3</v>
      </c>
      <c r="I26" t="s">
        <v>4311</v>
      </c>
      <c r="J26" t="s">
        <v>433</v>
      </c>
      <c r="K26">
        <v>245580</v>
      </c>
      <c r="L26">
        <v>111748</v>
      </c>
      <c r="M26" t="s">
        <v>3751</v>
      </c>
      <c r="N26">
        <v>100</v>
      </c>
      <c r="O26">
        <v>23451</v>
      </c>
      <c r="P26">
        <v>9.5492303933545075E-2</v>
      </c>
      <c r="Q26" t="s">
        <v>433</v>
      </c>
      <c r="R26">
        <v>100</v>
      </c>
      <c r="S26">
        <v>111748</v>
      </c>
      <c r="T26" t="s">
        <v>192</v>
      </c>
      <c r="U26">
        <v>200</v>
      </c>
      <c r="V26">
        <v>88297</v>
      </c>
      <c r="W26" t="s">
        <v>193</v>
      </c>
      <c r="X26">
        <v>370</v>
      </c>
      <c r="Y26">
        <v>26220</v>
      </c>
      <c r="Z26" t="s">
        <v>194</v>
      </c>
      <c r="AA26">
        <v>380</v>
      </c>
      <c r="AB26">
        <v>10666</v>
      </c>
      <c r="AC26" t="s">
        <v>195</v>
      </c>
      <c r="AD26">
        <v>361</v>
      </c>
      <c r="AE26">
        <v>8649</v>
      </c>
    </row>
    <row r="27" spans="1:58">
      <c r="A27" t="s">
        <v>203</v>
      </c>
      <c r="B27" s="3">
        <v>64</v>
      </c>
      <c r="C27">
        <v>1914</v>
      </c>
      <c r="D27">
        <v>11</v>
      </c>
      <c r="E27" t="s">
        <v>4261</v>
      </c>
      <c r="F27">
        <v>6</v>
      </c>
      <c r="G27">
        <v>2</v>
      </c>
      <c r="H27">
        <v>3</v>
      </c>
      <c r="I27" t="s">
        <v>4311</v>
      </c>
      <c r="J27" t="s">
        <v>580</v>
      </c>
      <c r="K27">
        <v>1111862</v>
      </c>
      <c r="L27">
        <v>490008</v>
      </c>
      <c r="M27" t="s">
        <v>3752</v>
      </c>
      <c r="N27">
        <v>200</v>
      </c>
      <c r="O27">
        <v>-223593</v>
      </c>
      <c r="P27">
        <v>-0.2010977981080386</v>
      </c>
      <c r="Q27" t="s">
        <v>301</v>
      </c>
      <c r="R27">
        <v>100</v>
      </c>
      <c r="S27">
        <v>266415</v>
      </c>
      <c r="T27" t="s">
        <v>580</v>
      </c>
      <c r="U27">
        <v>200</v>
      </c>
      <c r="V27">
        <v>490008</v>
      </c>
      <c r="W27" t="s">
        <v>302</v>
      </c>
      <c r="X27">
        <v>585</v>
      </c>
      <c r="Y27">
        <v>196427</v>
      </c>
      <c r="Z27" t="s">
        <v>302</v>
      </c>
      <c r="AA27">
        <v>583</v>
      </c>
      <c r="AB27">
        <v>48875</v>
      </c>
      <c r="AC27" t="s">
        <v>302</v>
      </c>
      <c r="AD27">
        <v>584</v>
      </c>
      <c r="AE27">
        <v>17755</v>
      </c>
      <c r="AF27" t="s">
        <v>580</v>
      </c>
      <c r="AG27">
        <v>596</v>
      </c>
      <c r="AH27">
        <v>20465</v>
      </c>
      <c r="AI27" t="s">
        <v>303</v>
      </c>
      <c r="AJ27">
        <v>380</v>
      </c>
      <c r="AK27">
        <v>37970</v>
      </c>
      <c r="AL27" t="s">
        <v>304</v>
      </c>
      <c r="AM27">
        <v>361</v>
      </c>
      <c r="AN27">
        <v>17685</v>
      </c>
      <c r="AO27" t="s">
        <v>305</v>
      </c>
      <c r="AP27">
        <v>519</v>
      </c>
      <c r="AQ27">
        <v>680</v>
      </c>
      <c r="AR27" t="s">
        <v>302</v>
      </c>
      <c r="AS27">
        <v>1220</v>
      </c>
      <c r="AT27">
        <v>6118</v>
      </c>
      <c r="AU27" t="s">
        <v>580</v>
      </c>
      <c r="AV27">
        <v>1265</v>
      </c>
      <c r="AW27">
        <v>9328</v>
      </c>
      <c r="AX27" t="s">
        <v>580</v>
      </c>
      <c r="AY27">
        <v>9001</v>
      </c>
      <c r="AZ27">
        <v>9</v>
      </c>
      <c r="BA27" t="s">
        <v>306</v>
      </c>
      <c r="BB27">
        <v>9002</v>
      </c>
      <c r="BC27">
        <v>21</v>
      </c>
      <c r="BE27">
        <v>9999</v>
      </c>
      <c r="BF27">
        <v>106</v>
      </c>
    </row>
    <row r="28" spans="1:58">
      <c r="A28" t="s">
        <v>218</v>
      </c>
      <c r="B28" s="3">
        <v>64</v>
      </c>
      <c r="C28">
        <v>1914</v>
      </c>
      <c r="D28">
        <v>11</v>
      </c>
      <c r="E28" t="s">
        <v>4399</v>
      </c>
      <c r="F28">
        <v>6</v>
      </c>
      <c r="G28">
        <v>2</v>
      </c>
      <c r="H28">
        <v>3</v>
      </c>
      <c r="I28" t="s">
        <v>4311</v>
      </c>
      <c r="J28" t="s">
        <v>1740</v>
      </c>
      <c r="K28">
        <v>33029</v>
      </c>
      <c r="L28">
        <v>32950</v>
      </c>
      <c r="M28" t="s">
        <v>3751</v>
      </c>
      <c r="N28">
        <v>100</v>
      </c>
      <c r="O28">
        <v>32950</v>
      </c>
      <c r="P28">
        <v>0.99760816252384266</v>
      </c>
      <c r="Q28" t="s">
        <v>1740</v>
      </c>
      <c r="R28">
        <v>100</v>
      </c>
      <c r="S28">
        <v>32950</v>
      </c>
      <c r="W28" t="s">
        <v>161</v>
      </c>
      <c r="X28">
        <v>380</v>
      </c>
      <c r="Y28">
        <v>79</v>
      </c>
    </row>
    <row r="29" spans="1:58">
      <c r="A29" t="s">
        <v>213</v>
      </c>
      <c r="B29" s="3">
        <v>64</v>
      </c>
      <c r="C29">
        <v>1914</v>
      </c>
      <c r="D29">
        <v>11</v>
      </c>
      <c r="E29" t="s">
        <v>4559</v>
      </c>
      <c r="F29">
        <v>6</v>
      </c>
      <c r="G29">
        <v>2</v>
      </c>
      <c r="H29">
        <v>3</v>
      </c>
      <c r="I29" t="s">
        <v>4311</v>
      </c>
      <c r="J29" t="s">
        <v>344</v>
      </c>
      <c r="K29">
        <v>99096</v>
      </c>
      <c r="L29">
        <v>47668</v>
      </c>
      <c r="M29" t="s">
        <v>3751</v>
      </c>
      <c r="N29">
        <v>100</v>
      </c>
      <c r="O29">
        <v>3424</v>
      </c>
      <c r="P29">
        <v>3.4552353273593281E-2</v>
      </c>
      <c r="Q29" t="s">
        <v>344</v>
      </c>
      <c r="R29">
        <v>100</v>
      </c>
      <c r="S29">
        <v>47668</v>
      </c>
      <c r="T29" t="s">
        <v>146</v>
      </c>
      <c r="U29">
        <v>200</v>
      </c>
      <c r="V29">
        <v>44244</v>
      </c>
      <c r="W29" t="s">
        <v>345</v>
      </c>
      <c r="X29">
        <v>361</v>
      </c>
      <c r="Y29">
        <v>2406</v>
      </c>
      <c r="Z29" t="s">
        <v>346</v>
      </c>
      <c r="AA29">
        <v>380</v>
      </c>
      <c r="AB29">
        <v>2674</v>
      </c>
      <c r="AC29" t="s">
        <v>787</v>
      </c>
      <c r="AD29">
        <v>328</v>
      </c>
      <c r="AE29">
        <v>2104</v>
      </c>
    </row>
    <row r="30" spans="1:58">
      <c r="A30" t="s">
        <v>53</v>
      </c>
      <c r="B30" s="3">
        <v>64</v>
      </c>
      <c r="C30">
        <v>1914</v>
      </c>
      <c r="D30">
        <v>11</v>
      </c>
      <c r="E30" t="s">
        <v>4174</v>
      </c>
      <c r="F30">
        <v>6</v>
      </c>
      <c r="G30">
        <v>2</v>
      </c>
      <c r="H30">
        <v>3</v>
      </c>
      <c r="I30" t="s">
        <v>4311</v>
      </c>
      <c r="J30" t="s">
        <v>1190</v>
      </c>
      <c r="K30">
        <v>114666</v>
      </c>
      <c r="L30">
        <v>56282</v>
      </c>
      <c r="M30" t="s">
        <v>3752</v>
      </c>
      <c r="N30">
        <v>200</v>
      </c>
      <c r="O30">
        <v>-3155</v>
      </c>
      <c r="P30">
        <v>-2.7514694852877053E-2</v>
      </c>
      <c r="Q30" t="s">
        <v>186</v>
      </c>
      <c r="R30">
        <v>594</v>
      </c>
      <c r="S30">
        <v>53127</v>
      </c>
      <c r="T30" t="s">
        <v>1190</v>
      </c>
      <c r="U30">
        <v>200</v>
      </c>
      <c r="V30">
        <v>56282</v>
      </c>
      <c r="W30" t="s">
        <v>187</v>
      </c>
      <c r="X30">
        <v>380</v>
      </c>
      <c r="Y30">
        <v>5257</v>
      </c>
    </row>
    <row r="31" spans="1:58">
      <c r="A31" t="s">
        <v>202</v>
      </c>
      <c r="B31" s="3">
        <v>64</v>
      </c>
      <c r="C31">
        <v>1914</v>
      </c>
      <c r="D31">
        <v>11</v>
      </c>
      <c r="E31" t="s">
        <v>4320</v>
      </c>
      <c r="F31">
        <v>6</v>
      </c>
      <c r="G31">
        <v>2</v>
      </c>
      <c r="H31">
        <v>3</v>
      </c>
      <c r="I31" t="s">
        <v>4311</v>
      </c>
      <c r="J31" t="s">
        <v>294</v>
      </c>
      <c r="K31">
        <v>62705</v>
      </c>
      <c r="L31">
        <v>35137</v>
      </c>
      <c r="M31" t="s">
        <v>3752</v>
      </c>
      <c r="N31">
        <v>200</v>
      </c>
      <c r="O31">
        <v>-8361</v>
      </c>
      <c r="P31">
        <v>-0.13333864923052388</v>
      </c>
      <c r="Q31" t="s">
        <v>295</v>
      </c>
      <c r="R31">
        <v>1378</v>
      </c>
      <c r="S31">
        <v>26776</v>
      </c>
      <c r="T31" t="s">
        <v>294</v>
      </c>
      <c r="U31">
        <v>200</v>
      </c>
      <c r="V31">
        <v>35137</v>
      </c>
      <c r="W31" t="s">
        <v>296</v>
      </c>
      <c r="X31">
        <v>380</v>
      </c>
      <c r="Y31">
        <v>772</v>
      </c>
      <c r="AA31">
        <v>9999</v>
      </c>
      <c r="AB31">
        <v>20</v>
      </c>
    </row>
    <row r="32" spans="1:58">
      <c r="A32" t="s">
        <v>56</v>
      </c>
      <c r="B32" s="3">
        <v>64</v>
      </c>
      <c r="C32">
        <v>1914</v>
      </c>
      <c r="D32">
        <v>11</v>
      </c>
      <c r="E32" t="s">
        <v>4301</v>
      </c>
      <c r="F32">
        <v>6</v>
      </c>
      <c r="G32">
        <v>2</v>
      </c>
      <c r="H32">
        <v>3</v>
      </c>
      <c r="I32" t="s">
        <v>4311</v>
      </c>
      <c r="J32" t="s">
        <v>1407</v>
      </c>
      <c r="K32">
        <v>345279</v>
      </c>
      <c r="L32">
        <v>130479</v>
      </c>
      <c r="M32" t="s">
        <v>3752</v>
      </c>
      <c r="N32">
        <v>200</v>
      </c>
      <c r="O32">
        <v>-38746</v>
      </c>
      <c r="P32">
        <v>-0.11221649738327555</v>
      </c>
      <c r="Q32" t="s">
        <v>196</v>
      </c>
      <c r="R32">
        <v>100</v>
      </c>
      <c r="S32">
        <v>91733</v>
      </c>
      <c r="T32" t="s">
        <v>1407</v>
      </c>
      <c r="U32">
        <v>200</v>
      </c>
      <c r="V32">
        <v>130479</v>
      </c>
      <c r="W32" t="s">
        <v>197</v>
      </c>
      <c r="X32">
        <v>380</v>
      </c>
      <c r="Y32">
        <v>30234</v>
      </c>
      <c r="Z32" t="s">
        <v>198</v>
      </c>
      <c r="AA32">
        <v>370</v>
      </c>
      <c r="AB32">
        <v>83282</v>
      </c>
      <c r="AC32" t="s">
        <v>199</v>
      </c>
      <c r="AD32">
        <v>361</v>
      </c>
      <c r="AE32">
        <v>9551</v>
      </c>
    </row>
    <row r="33" spans="1:31">
      <c r="A33" t="s">
        <v>208</v>
      </c>
      <c r="B33" s="3">
        <v>64</v>
      </c>
      <c r="C33">
        <v>1914</v>
      </c>
      <c r="D33">
        <v>11</v>
      </c>
      <c r="E33" t="s">
        <v>4284</v>
      </c>
      <c r="F33">
        <v>6</v>
      </c>
      <c r="G33">
        <v>2</v>
      </c>
      <c r="H33">
        <v>3</v>
      </c>
      <c r="I33" t="s">
        <v>4311</v>
      </c>
      <c r="J33" t="s">
        <v>125</v>
      </c>
      <c r="K33">
        <v>308002</v>
      </c>
      <c r="L33">
        <v>134925</v>
      </c>
      <c r="M33" t="s">
        <v>3751</v>
      </c>
      <c r="N33">
        <v>100</v>
      </c>
      <c r="O33">
        <v>956</v>
      </c>
      <c r="P33">
        <v>3.1038759488574751E-3</v>
      </c>
      <c r="Q33" t="s">
        <v>125</v>
      </c>
      <c r="R33">
        <v>100</v>
      </c>
      <c r="S33">
        <v>134925</v>
      </c>
      <c r="T33" t="s">
        <v>126</v>
      </c>
      <c r="U33">
        <v>200</v>
      </c>
      <c r="V33">
        <v>133969</v>
      </c>
      <c r="W33" t="s">
        <v>414</v>
      </c>
      <c r="X33">
        <v>361</v>
      </c>
      <c r="Y33">
        <v>9276</v>
      </c>
      <c r="Z33" t="s">
        <v>1305</v>
      </c>
      <c r="AA33">
        <v>511</v>
      </c>
      <c r="AB33">
        <v>29774</v>
      </c>
      <c r="AD33">
        <v>9999</v>
      </c>
      <c r="AE33">
        <v>58</v>
      </c>
    </row>
  </sheetData>
  <sortState ref="A2:BF37">
    <sortCondition ref="E2:E37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35"/>
  <sheetViews>
    <sheetView workbookViewId="0">
      <selection activeCell="F2" sqref="F2:I2"/>
    </sheetView>
  </sheetViews>
  <sheetFormatPr baseColWidth="10" defaultRowHeight="13"/>
  <cols>
    <col min="15" max="15" width="9.28515625" customWidth="1"/>
  </cols>
  <sheetData>
    <row r="1" spans="1:52">
      <c r="A1" t="s">
        <v>4492</v>
      </c>
      <c r="B1" s="2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4500</v>
      </c>
      <c r="N1" t="s">
        <v>3872</v>
      </c>
      <c r="O1" t="s">
        <v>4470</v>
      </c>
      <c r="P1" t="s">
        <v>4471</v>
      </c>
      <c r="Q1" t="s">
        <v>4472</v>
      </c>
      <c r="R1" t="s">
        <v>4473</v>
      </c>
      <c r="S1" t="s">
        <v>4474</v>
      </c>
      <c r="T1" t="s">
        <v>4475</v>
      </c>
      <c r="U1" t="s">
        <v>4476</v>
      </c>
      <c r="V1" t="s">
        <v>4477</v>
      </c>
      <c r="W1" t="s">
        <v>4504</v>
      </c>
      <c r="X1" t="s">
        <v>4505</v>
      </c>
      <c r="Y1" t="s">
        <v>4506</v>
      </c>
      <c r="Z1" t="s">
        <v>4507</v>
      </c>
      <c r="AA1" t="s">
        <v>4508</v>
      </c>
      <c r="AB1" t="s">
        <v>4509</v>
      </c>
      <c r="AC1" t="s">
        <v>4510</v>
      </c>
      <c r="AD1" t="s">
        <v>4511</v>
      </c>
      <c r="AE1" t="s">
        <v>4512</v>
      </c>
      <c r="AF1" t="s">
        <v>4410</v>
      </c>
      <c r="AG1" t="s">
        <v>4411</v>
      </c>
      <c r="AH1" t="s">
        <v>4412</v>
      </c>
      <c r="AI1" t="s">
        <v>4413</v>
      </c>
      <c r="AJ1" t="s">
        <v>4414</v>
      </c>
      <c r="AK1" t="s">
        <v>4415</v>
      </c>
      <c r="AL1" t="s">
        <v>4416</v>
      </c>
      <c r="AM1" t="s">
        <v>4417</v>
      </c>
      <c r="AN1" t="s">
        <v>4418</v>
      </c>
      <c r="AO1" t="s">
        <v>4444</v>
      </c>
      <c r="AP1" t="s">
        <v>4445</v>
      </c>
      <c r="AQ1" t="s">
        <v>4446</v>
      </c>
      <c r="AR1" t="s">
        <v>4447</v>
      </c>
      <c r="AS1" t="s">
        <v>4448</v>
      </c>
      <c r="AT1" t="s">
        <v>4449</v>
      </c>
      <c r="AU1" t="s">
        <v>4450</v>
      </c>
      <c r="AV1" t="s">
        <v>4451</v>
      </c>
      <c r="AW1" t="s">
        <v>4465</v>
      </c>
      <c r="AX1" t="s">
        <v>4466</v>
      </c>
      <c r="AY1" t="s">
        <v>4467</v>
      </c>
      <c r="AZ1" t="s">
        <v>4468</v>
      </c>
    </row>
    <row r="2" spans="1:52">
      <c r="A2" t="s">
        <v>3046</v>
      </c>
      <c r="B2" s="3">
        <v>91</v>
      </c>
      <c r="C2">
        <v>1968</v>
      </c>
      <c r="D2">
        <v>11</v>
      </c>
      <c r="E2" t="s">
        <v>4304</v>
      </c>
      <c r="F2">
        <v>6</v>
      </c>
      <c r="G2">
        <v>2</v>
      </c>
      <c r="H2">
        <v>3</v>
      </c>
      <c r="I2" t="s">
        <v>4311</v>
      </c>
      <c r="J2" t="str">
        <f t="shared" ref="J2:J35" si="0">IF(S2&gt;V2,Q2,IF(V2&gt;Y2,T2, W2))</f>
        <v>GRAVEL,</v>
      </c>
      <c r="K2">
        <f t="shared" ref="K2:K35" si="1">(S2+V2+Y2+AB2+AE2+AH2+AK2+AN2+AQ2+AT2+AW2)</f>
        <v>80931</v>
      </c>
      <c r="L2">
        <f t="shared" ref="L2:L35" si="2">IF(S2&gt;V2, S2, IF(V2&gt;Y2, V2, Y2))</f>
        <v>36527</v>
      </c>
      <c r="M2" t="s">
        <v>3751</v>
      </c>
      <c r="N2">
        <f t="shared" ref="N2:N35" si="3">IF(S2&gt;V2, R2, IF(V2&gt;Y2, U2, X2))</f>
        <v>100</v>
      </c>
      <c r="O2">
        <f t="shared" ref="O2:O35" si="4">S2-V2</f>
        <v>6241</v>
      </c>
      <c r="P2">
        <f t="shared" ref="P2:P35" si="5">O2/K2</f>
        <v>7.7115073334074705E-2</v>
      </c>
      <c r="Q2" t="s">
        <v>3231</v>
      </c>
      <c r="R2">
        <v>100</v>
      </c>
      <c r="S2">
        <v>36527</v>
      </c>
      <c r="T2" t="s">
        <v>3232</v>
      </c>
      <c r="U2">
        <v>200</v>
      </c>
      <c r="V2">
        <v>30286</v>
      </c>
      <c r="W2" t="s">
        <v>3233</v>
      </c>
      <c r="X2">
        <v>9001</v>
      </c>
      <c r="Y2">
        <v>14118</v>
      </c>
    </row>
    <row r="3" spans="1:52">
      <c r="A3" t="s">
        <v>3028</v>
      </c>
      <c r="B3" s="3">
        <v>91</v>
      </c>
      <c r="C3">
        <v>1968</v>
      </c>
      <c r="D3">
        <v>11</v>
      </c>
      <c r="E3" t="s">
        <v>4369</v>
      </c>
      <c r="F3">
        <v>6</v>
      </c>
      <c r="G3">
        <v>2</v>
      </c>
      <c r="H3">
        <v>3</v>
      </c>
      <c r="I3" t="s">
        <v>4311</v>
      </c>
      <c r="J3" t="str">
        <f t="shared" si="0"/>
        <v>ALLEN, JIM</v>
      </c>
      <c r="K3">
        <f t="shared" si="1"/>
        <v>912700</v>
      </c>
      <c r="L3">
        <f t="shared" si="2"/>
        <v>638774</v>
      </c>
      <c r="M3" t="s">
        <v>3751</v>
      </c>
      <c r="N3">
        <f t="shared" si="3"/>
        <v>100</v>
      </c>
      <c r="O3">
        <f t="shared" si="4"/>
        <v>437547</v>
      </c>
      <c r="P3">
        <f t="shared" si="5"/>
        <v>0.47939848800262957</v>
      </c>
      <c r="Q3" t="s">
        <v>3413</v>
      </c>
      <c r="R3">
        <v>100</v>
      </c>
      <c r="S3">
        <v>638774</v>
      </c>
      <c r="T3" t="s">
        <v>3186</v>
      </c>
      <c r="U3">
        <v>200</v>
      </c>
      <c r="V3">
        <v>201227</v>
      </c>
      <c r="W3" t="s">
        <v>3187</v>
      </c>
      <c r="X3">
        <v>1437</v>
      </c>
      <c r="Y3">
        <v>72699</v>
      </c>
    </row>
    <row r="4" spans="1:52">
      <c r="A4" t="s">
        <v>3029</v>
      </c>
      <c r="B4" s="3">
        <v>91</v>
      </c>
      <c r="C4">
        <v>1968</v>
      </c>
      <c r="D4">
        <v>11</v>
      </c>
      <c r="E4" t="s">
        <v>4377</v>
      </c>
      <c r="F4">
        <v>6</v>
      </c>
      <c r="G4">
        <v>2</v>
      </c>
      <c r="H4">
        <v>3</v>
      </c>
      <c r="I4" t="s">
        <v>4311</v>
      </c>
      <c r="J4" t="str">
        <f t="shared" si="0"/>
        <v>FULBRIGHT,</v>
      </c>
      <c r="K4">
        <f t="shared" si="1"/>
        <v>591704</v>
      </c>
      <c r="L4">
        <f t="shared" si="2"/>
        <v>349965</v>
      </c>
      <c r="M4" t="s">
        <v>3751</v>
      </c>
      <c r="N4">
        <f t="shared" si="3"/>
        <v>100</v>
      </c>
      <c r="O4">
        <f t="shared" si="4"/>
        <v>108226</v>
      </c>
      <c r="P4">
        <f t="shared" si="5"/>
        <v>0.1829056420101943</v>
      </c>
      <c r="Q4" t="s">
        <v>3188</v>
      </c>
      <c r="R4">
        <v>100</v>
      </c>
      <c r="S4">
        <v>349965</v>
      </c>
      <c r="T4" t="s">
        <v>3189</v>
      </c>
      <c r="U4">
        <v>200</v>
      </c>
      <c r="V4">
        <v>241739</v>
      </c>
    </row>
    <row r="5" spans="1:52">
      <c r="A5" t="s">
        <v>3038</v>
      </c>
      <c r="B5" s="3">
        <v>91</v>
      </c>
      <c r="C5">
        <v>1968</v>
      </c>
      <c r="D5">
        <v>11</v>
      </c>
      <c r="E5" t="s">
        <v>4153</v>
      </c>
      <c r="F5">
        <v>6</v>
      </c>
      <c r="G5">
        <v>2</v>
      </c>
      <c r="H5">
        <v>3</v>
      </c>
      <c r="I5" t="s">
        <v>4311</v>
      </c>
      <c r="J5" t="str">
        <f t="shared" si="0"/>
        <v>GOLDWATER, BARRY</v>
      </c>
      <c r="K5">
        <f t="shared" si="1"/>
        <v>479945</v>
      </c>
      <c r="L5">
        <f t="shared" si="2"/>
        <v>274607</v>
      </c>
      <c r="M5" t="s">
        <v>3752</v>
      </c>
      <c r="N5">
        <f t="shared" si="3"/>
        <v>200</v>
      </c>
      <c r="O5">
        <f t="shared" si="4"/>
        <v>-69269</v>
      </c>
      <c r="P5">
        <f t="shared" si="5"/>
        <v>-0.14432695413016075</v>
      </c>
      <c r="Q5" t="s">
        <v>2993</v>
      </c>
      <c r="R5">
        <v>100</v>
      </c>
      <c r="S5">
        <v>205338</v>
      </c>
      <c r="T5" t="s">
        <v>4154</v>
      </c>
      <c r="U5">
        <v>200</v>
      </c>
      <c r="V5">
        <v>274607</v>
      </c>
    </row>
    <row r="6" spans="1:52">
      <c r="A6" t="s">
        <v>3043</v>
      </c>
      <c r="B6" s="3">
        <v>91</v>
      </c>
      <c r="C6">
        <v>1968</v>
      </c>
      <c r="D6">
        <v>11</v>
      </c>
      <c r="E6" t="s">
        <v>4291</v>
      </c>
      <c r="F6">
        <v>6</v>
      </c>
      <c r="G6">
        <v>2</v>
      </c>
      <c r="H6">
        <v>3</v>
      </c>
      <c r="I6" t="s">
        <v>4311</v>
      </c>
      <c r="J6" t="str">
        <f t="shared" si="0"/>
        <v>CRANSTON, ALAN</v>
      </c>
      <c r="K6">
        <f t="shared" si="1"/>
        <v>7102465</v>
      </c>
      <c r="L6">
        <f t="shared" si="2"/>
        <v>3680352</v>
      </c>
      <c r="M6" t="s">
        <v>3751</v>
      </c>
      <c r="N6">
        <f t="shared" si="3"/>
        <v>100</v>
      </c>
      <c r="O6">
        <f t="shared" si="4"/>
        <v>351204</v>
      </c>
      <c r="P6">
        <f t="shared" si="5"/>
        <v>4.944818453874817E-2</v>
      </c>
      <c r="Q6" t="s">
        <v>4292</v>
      </c>
      <c r="R6">
        <v>100</v>
      </c>
      <c r="S6">
        <v>3680352</v>
      </c>
      <c r="T6" t="s">
        <v>3001</v>
      </c>
      <c r="U6">
        <v>200</v>
      </c>
      <c r="V6">
        <v>3329148</v>
      </c>
      <c r="W6" t="s">
        <v>3002</v>
      </c>
      <c r="X6">
        <v>1411</v>
      </c>
      <c r="Y6">
        <v>92965</v>
      </c>
    </row>
    <row r="7" spans="1:52">
      <c r="A7" t="s">
        <v>3039</v>
      </c>
      <c r="B7" s="3">
        <v>91</v>
      </c>
      <c r="C7">
        <v>1968</v>
      </c>
      <c r="D7">
        <v>11</v>
      </c>
      <c r="E7" t="s">
        <v>4161</v>
      </c>
      <c r="F7">
        <v>6</v>
      </c>
      <c r="G7">
        <v>2</v>
      </c>
      <c r="H7">
        <v>3</v>
      </c>
      <c r="I7" t="s">
        <v>4311</v>
      </c>
      <c r="J7" t="str">
        <f t="shared" si="0"/>
        <v>DOMINICK, PETER H</v>
      </c>
      <c r="K7">
        <f t="shared" si="1"/>
        <v>785536</v>
      </c>
      <c r="L7">
        <f t="shared" si="2"/>
        <v>459952</v>
      </c>
      <c r="M7" t="s">
        <v>3752</v>
      </c>
      <c r="N7">
        <f t="shared" si="3"/>
        <v>200</v>
      </c>
      <c r="O7">
        <f t="shared" si="4"/>
        <v>-134368</v>
      </c>
      <c r="P7">
        <f t="shared" si="5"/>
        <v>-0.17105263157894737</v>
      </c>
      <c r="Q7" t="s">
        <v>2994</v>
      </c>
      <c r="R7">
        <v>100</v>
      </c>
      <c r="S7">
        <v>325584</v>
      </c>
      <c r="T7" t="s">
        <v>3439</v>
      </c>
      <c r="U7">
        <v>200</v>
      </c>
      <c r="V7">
        <v>459952</v>
      </c>
    </row>
    <row r="8" spans="1:52">
      <c r="A8" t="s">
        <v>3236</v>
      </c>
      <c r="B8" s="3">
        <v>91</v>
      </c>
      <c r="C8">
        <v>1968</v>
      </c>
      <c r="D8">
        <v>11</v>
      </c>
      <c r="E8" t="s">
        <v>4310</v>
      </c>
      <c r="F8">
        <v>6</v>
      </c>
      <c r="G8">
        <v>2</v>
      </c>
      <c r="H8">
        <v>3</v>
      </c>
      <c r="I8" t="s">
        <v>4311</v>
      </c>
      <c r="J8" t="str">
        <f t="shared" si="0"/>
        <v>RIBICOFF, ABRAHAM A</v>
      </c>
      <c r="K8">
        <f t="shared" si="1"/>
        <v>1206537</v>
      </c>
      <c r="L8">
        <f t="shared" si="2"/>
        <v>655043</v>
      </c>
      <c r="M8" t="s">
        <v>3751</v>
      </c>
      <c r="N8">
        <f t="shared" si="3"/>
        <v>100</v>
      </c>
      <c r="O8">
        <f t="shared" si="4"/>
        <v>103588</v>
      </c>
      <c r="P8">
        <f t="shared" si="5"/>
        <v>8.5855634762962096E-2</v>
      </c>
      <c r="Q8" t="s">
        <v>3567</v>
      </c>
      <c r="R8">
        <v>100</v>
      </c>
      <c r="S8">
        <v>655043</v>
      </c>
      <c r="T8" t="s">
        <v>3362</v>
      </c>
      <c r="U8">
        <v>200</v>
      </c>
      <c r="V8">
        <v>551455</v>
      </c>
      <c r="X8">
        <v>9999</v>
      </c>
      <c r="Y8">
        <v>39</v>
      </c>
    </row>
    <row r="9" spans="1:52">
      <c r="A9" t="s">
        <v>3030</v>
      </c>
      <c r="B9" s="3">
        <v>91</v>
      </c>
      <c r="C9">
        <v>1968</v>
      </c>
      <c r="D9">
        <v>11</v>
      </c>
      <c r="E9" t="s">
        <v>4381</v>
      </c>
      <c r="F9">
        <v>6</v>
      </c>
      <c r="G9">
        <v>2</v>
      </c>
      <c r="H9">
        <v>3</v>
      </c>
      <c r="I9" t="s">
        <v>4311</v>
      </c>
      <c r="J9" t="str">
        <f t="shared" si="0"/>
        <v>GURNEY, EDWARD J</v>
      </c>
      <c r="K9">
        <f t="shared" si="1"/>
        <v>2024136</v>
      </c>
      <c r="L9">
        <f t="shared" si="2"/>
        <v>1131499</v>
      </c>
      <c r="M9" t="s">
        <v>3752</v>
      </c>
      <c r="N9">
        <f t="shared" si="3"/>
        <v>200</v>
      </c>
      <c r="O9">
        <f t="shared" si="4"/>
        <v>-238862</v>
      </c>
      <c r="P9">
        <f t="shared" si="5"/>
        <v>-0.11800689281747867</v>
      </c>
      <c r="Q9" t="s">
        <v>2981</v>
      </c>
      <c r="R9">
        <v>100</v>
      </c>
      <c r="S9">
        <v>892637</v>
      </c>
      <c r="T9" t="s">
        <v>3190</v>
      </c>
      <c r="U9">
        <v>200</v>
      </c>
      <c r="V9">
        <v>1131499</v>
      </c>
    </row>
    <row r="10" spans="1:52">
      <c r="A10" t="s">
        <v>3031</v>
      </c>
      <c r="B10" s="3">
        <v>91</v>
      </c>
      <c r="C10">
        <v>1968</v>
      </c>
      <c r="D10">
        <v>11</v>
      </c>
      <c r="E10" t="s">
        <v>4385</v>
      </c>
      <c r="F10">
        <v>6</v>
      </c>
      <c r="G10">
        <v>2</v>
      </c>
      <c r="H10">
        <v>3</v>
      </c>
      <c r="I10" t="s">
        <v>4311</v>
      </c>
      <c r="J10" t="str">
        <f t="shared" si="0"/>
        <v>TALMADGE, HERMAN E</v>
      </c>
      <c r="K10">
        <f t="shared" si="1"/>
        <v>1141899</v>
      </c>
      <c r="L10">
        <f t="shared" si="2"/>
        <v>885103</v>
      </c>
      <c r="M10" t="s">
        <v>3751</v>
      </c>
      <c r="N10">
        <f t="shared" si="3"/>
        <v>100</v>
      </c>
      <c r="O10">
        <f t="shared" si="4"/>
        <v>628307</v>
      </c>
      <c r="P10">
        <f t="shared" si="5"/>
        <v>0.550229924012544</v>
      </c>
      <c r="Q10" t="s">
        <v>4387</v>
      </c>
      <c r="R10">
        <v>100</v>
      </c>
      <c r="S10">
        <v>885103</v>
      </c>
      <c r="T10" t="s">
        <v>2982</v>
      </c>
      <c r="U10">
        <v>200</v>
      </c>
      <c r="V10">
        <v>256796</v>
      </c>
    </row>
    <row r="11" spans="1:52">
      <c r="A11" t="s">
        <v>3047</v>
      </c>
      <c r="B11" s="3">
        <v>91</v>
      </c>
      <c r="C11">
        <v>1968</v>
      </c>
      <c r="D11">
        <v>11</v>
      </c>
      <c r="E11" t="s">
        <v>4307</v>
      </c>
      <c r="F11">
        <v>6</v>
      </c>
      <c r="G11">
        <v>2</v>
      </c>
      <c r="H11">
        <v>3</v>
      </c>
      <c r="I11" t="s">
        <v>4311</v>
      </c>
      <c r="J11" t="str">
        <f t="shared" si="0"/>
        <v>INOUYE, DAN</v>
      </c>
      <c r="K11">
        <f t="shared" si="1"/>
        <v>226927</v>
      </c>
      <c r="L11">
        <f t="shared" si="2"/>
        <v>189248</v>
      </c>
      <c r="M11" t="s">
        <v>3751</v>
      </c>
      <c r="N11">
        <f t="shared" si="3"/>
        <v>100</v>
      </c>
      <c r="O11">
        <f t="shared" si="4"/>
        <v>155240</v>
      </c>
      <c r="P11">
        <f t="shared" si="5"/>
        <v>0.68409664782066482</v>
      </c>
      <c r="Q11" t="s">
        <v>3459</v>
      </c>
      <c r="R11">
        <v>100</v>
      </c>
      <c r="S11">
        <v>189248</v>
      </c>
      <c r="T11" t="s">
        <v>3234</v>
      </c>
      <c r="U11">
        <v>200</v>
      </c>
      <c r="V11">
        <v>34008</v>
      </c>
      <c r="W11" t="s">
        <v>3235</v>
      </c>
      <c r="X11">
        <v>1411</v>
      </c>
      <c r="Y11">
        <v>3671</v>
      </c>
    </row>
    <row r="12" spans="1:52">
      <c r="A12" t="s">
        <v>3245</v>
      </c>
      <c r="B12" s="3">
        <v>91</v>
      </c>
      <c r="C12">
        <v>1968</v>
      </c>
      <c r="D12">
        <v>11</v>
      </c>
      <c r="E12" t="s">
        <v>4516</v>
      </c>
      <c r="F12">
        <v>6</v>
      </c>
      <c r="G12">
        <v>2</v>
      </c>
      <c r="H12">
        <v>3</v>
      </c>
      <c r="I12" t="s">
        <v>4311</v>
      </c>
      <c r="J12" t="str">
        <f t="shared" si="0"/>
        <v>HUGHES, HAROLD E</v>
      </c>
      <c r="K12">
        <f t="shared" si="1"/>
        <v>1144086</v>
      </c>
      <c r="L12">
        <f t="shared" si="2"/>
        <v>574884</v>
      </c>
      <c r="M12" t="s">
        <v>3751</v>
      </c>
      <c r="N12">
        <f t="shared" si="3"/>
        <v>100</v>
      </c>
      <c r="O12">
        <f t="shared" si="4"/>
        <v>6415</v>
      </c>
      <c r="P12">
        <f t="shared" si="5"/>
        <v>5.6070959700581947E-3</v>
      </c>
      <c r="Q12" t="s">
        <v>3179</v>
      </c>
      <c r="R12">
        <v>100</v>
      </c>
      <c r="S12">
        <v>574884</v>
      </c>
      <c r="T12" t="s">
        <v>3178</v>
      </c>
      <c r="U12">
        <v>200</v>
      </c>
      <c r="V12">
        <v>568469</v>
      </c>
      <c r="W12" t="s">
        <v>3180</v>
      </c>
      <c r="X12">
        <v>361</v>
      </c>
      <c r="Y12">
        <v>727</v>
      </c>
      <c r="AA12">
        <v>9999</v>
      </c>
      <c r="AB12">
        <v>6</v>
      </c>
    </row>
    <row r="13" spans="1:52">
      <c r="A13" t="s">
        <v>3040</v>
      </c>
      <c r="B13" s="3">
        <v>91</v>
      </c>
      <c r="C13">
        <v>1968</v>
      </c>
      <c r="D13">
        <v>11</v>
      </c>
      <c r="E13" t="s">
        <v>4166</v>
      </c>
      <c r="F13">
        <v>6</v>
      </c>
      <c r="G13">
        <v>2</v>
      </c>
      <c r="H13">
        <v>3</v>
      </c>
      <c r="I13" t="s">
        <v>4311</v>
      </c>
      <c r="J13" t="str">
        <f t="shared" si="0"/>
        <v>CHURCH, FRANK</v>
      </c>
      <c r="K13">
        <f t="shared" si="1"/>
        <v>287876</v>
      </c>
      <c r="L13">
        <f t="shared" si="2"/>
        <v>173482</v>
      </c>
      <c r="M13" t="s">
        <v>3751</v>
      </c>
      <c r="N13">
        <f t="shared" si="3"/>
        <v>100</v>
      </c>
      <c r="O13">
        <f t="shared" si="4"/>
        <v>59088</v>
      </c>
      <c r="P13">
        <f t="shared" si="5"/>
        <v>0.20525504036460143</v>
      </c>
      <c r="Q13" t="s">
        <v>4168</v>
      </c>
      <c r="R13">
        <v>100</v>
      </c>
      <c r="S13">
        <v>173482</v>
      </c>
      <c r="T13" t="s">
        <v>2995</v>
      </c>
      <c r="U13">
        <v>200</v>
      </c>
      <c r="V13">
        <v>114394</v>
      </c>
    </row>
    <row r="14" spans="1:52">
      <c r="A14" t="s">
        <v>3241</v>
      </c>
      <c r="B14" s="3">
        <v>91</v>
      </c>
      <c r="C14">
        <v>1968</v>
      </c>
      <c r="D14">
        <v>11</v>
      </c>
      <c r="E14" t="s">
        <v>4268</v>
      </c>
      <c r="F14">
        <v>6</v>
      </c>
      <c r="G14">
        <v>2</v>
      </c>
      <c r="H14">
        <v>3</v>
      </c>
      <c r="I14" t="s">
        <v>4311</v>
      </c>
      <c r="J14" t="str">
        <f t="shared" si="0"/>
        <v>DIRKSEN, EVERETT MCKINLEY</v>
      </c>
      <c r="K14">
        <f t="shared" si="1"/>
        <v>4449757</v>
      </c>
      <c r="L14">
        <f t="shared" si="2"/>
        <v>2358947</v>
      </c>
      <c r="M14" t="s">
        <v>3752</v>
      </c>
      <c r="N14">
        <f t="shared" si="3"/>
        <v>200</v>
      </c>
      <c r="O14">
        <f t="shared" si="4"/>
        <v>-285705</v>
      </c>
      <c r="P14">
        <f t="shared" si="5"/>
        <v>-6.420687691485176E-2</v>
      </c>
      <c r="Q14" t="s">
        <v>3168</v>
      </c>
      <c r="R14">
        <v>100</v>
      </c>
      <c r="S14">
        <v>2073242</v>
      </c>
      <c r="T14" t="s">
        <v>3169</v>
      </c>
      <c r="U14">
        <v>200</v>
      </c>
      <c r="V14">
        <v>2358947</v>
      </c>
      <c r="W14" t="s">
        <v>3170</v>
      </c>
      <c r="X14">
        <v>505</v>
      </c>
      <c r="Y14">
        <v>17542</v>
      </c>
      <c r="AA14">
        <v>9999</v>
      </c>
      <c r="AB14">
        <v>26</v>
      </c>
    </row>
    <row r="15" spans="1:52">
      <c r="A15" t="s">
        <v>3242</v>
      </c>
      <c r="B15" s="3">
        <v>91</v>
      </c>
      <c r="C15">
        <v>1968</v>
      </c>
      <c r="D15">
        <v>11</v>
      </c>
      <c r="E15" t="s">
        <v>4276</v>
      </c>
      <c r="F15">
        <v>6</v>
      </c>
      <c r="G15">
        <v>2</v>
      </c>
      <c r="H15">
        <v>3</v>
      </c>
      <c r="I15" t="s">
        <v>4311</v>
      </c>
      <c r="J15" t="str">
        <f t="shared" si="0"/>
        <v>BAYH, BIRCH E</v>
      </c>
      <c r="K15">
        <f t="shared" si="1"/>
        <v>2053118</v>
      </c>
      <c r="L15">
        <f t="shared" si="2"/>
        <v>1060456</v>
      </c>
      <c r="M15" t="s">
        <v>3751</v>
      </c>
      <c r="N15">
        <f t="shared" si="3"/>
        <v>100</v>
      </c>
      <c r="O15">
        <f t="shared" si="4"/>
        <v>71885</v>
      </c>
      <c r="P15">
        <f t="shared" si="5"/>
        <v>3.5012600347374093E-2</v>
      </c>
      <c r="Q15" t="s">
        <v>3588</v>
      </c>
      <c r="R15">
        <v>100</v>
      </c>
      <c r="S15">
        <v>1060456</v>
      </c>
      <c r="T15" t="s">
        <v>3171</v>
      </c>
      <c r="U15">
        <v>200</v>
      </c>
      <c r="V15">
        <v>988571</v>
      </c>
      <c r="W15" t="s">
        <v>3172</v>
      </c>
      <c r="X15">
        <v>361</v>
      </c>
      <c r="Y15">
        <v>2844</v>
      </c>
      <c r="Z15" t="s">
        <v>3173</v>
      </c>
      <c r="AA15">
        <v>646</v>
      </c>
      <c r="AB15">
        <v>1247</v>
      </c>
    </row>
    <row r="16" spans="1:52">
      <c r="A16" t="s">
        <v>3246</v>
      </c>
      <c r="B16" s="3">
        <v>91</v>
      </c>
      <c r="C16">
        <v>1968</v>
      </c>
      <c r="D16">
        <v>11</v>
      </c>
      <c r="E16" t="s">
        <v>4353</v>
      </c>
      <c r="F16">
        <v>6</v>
      </c>
      <c r="G16">
        <v>2</v>
      </c>
      <c r="H16">
        <v>3</v>
      </c>
      <c r="I16" t="s">
        <v>4311</v>
      </c>
      <c r="J16" t="str">
        <f t="shared" si="0"/>
        <v>DOLE, BOB</v>
      </c>
      <c r="K16">
        <f t="shared" si="1"/>
        <v>817084</v>
      </c>
      <c r="L16">
        <f t="shared" si="2"/>
        <v>490911</v>
      </c>
      <c r="M16" t="s">
        <v>3752</v>
      </c>
      <c r="N16">
        <f t="shared" si="3"/>
        <v>200</v>
      </c>
      <c r="O16">
        <f t="shared" si="4"/>
        <v>-175000</v>
      </c>
      <c r="P16">
        <f t="shared" si="5"/>
        <v>-0.21417626584292435</v>
      </c>
      <c r="Q16" t="s">
        <v>3181</v>
      </c>
      <c r="R16">
        <v>100</v>
      </c>
      <c r="S16">
        <v>315911</v>
      </c>
      <c r="T16" t="s">
        <v>4354</v>
      </c>
      <c r="U16">
        <v>200</v>
      </c>
      <c r="V16">
        <v>490911</v>
      </c>
      <c r="W16" t="s">
        <v>3182</v>
      </c>
      <c r="X16">
        <v>361</v>
      </c>
      <c r="Y16">
        <v>10262</v>
      </c>
    </row>
    <row r="17" spans="1:37">
      <c r="A17" t="s">
        <v>3035</v>
      </c>
      <c r="B17" s="3">
        <v>91</v>
      </c>
      <c r="C17">
        <v>1968</v>
      </c>
      <c r="D17">
        <v>11</v>
      </c>
      <c r="E17" t="s">
        <v>4187</v>
      </c>
      <c r="F17">
        <v>6</v>
      </c>
      <c r="G17">
        <v>2</v>
      </c>
      <c r="H17">
        <v>3</v>
      </c>
      <c r="I17" t="s">
        <v>4311</v>
      </c>
      <c r="J17" t="str">
        <f t="shared" si="0"/>
        <v>COOK, MARLOW W</v>
      </c>
      <c r="K17">
        <f t="shared" si="1"/>
        <v>942865</v>
      </c>
      <c r="L17">
        <f t="shared" si="2"/>
        <v>484260</v>
      </c>
      <c r="M17" t="s">
        <v>3752</v>
      </c>
      <c r="N17">
        <f t="shared" si="3"/>
        <v>200</v>
      </c>
      <c r="O17">
        <f t="shared" si="4"/>
        <v>-35300</v>
      </c>
      <c r="P17">
        <f t="shared" si="5"/>
        <v>-3.7439081947044379E-2</v>
      </c>
      <c r="Q17" t="s">
        <v>2986</v>
      </c>
      <c r="R17">
        <v>100</v>
      </c>
      <c r="S17">
        <v>448960</v>
      </c>
      <c r="T17" t="s">
        <v>3627</v>
      </c>
      <c r="U17">
        <v>200</v>
      </c>
      <c r="V17">
        <v>484260</v>
      </c>
      <c r="W17" t="s">
        <v>2987</v>
      </c>
      <c r="X17">
        <v>328</v>
      </c>
      <c r="Y17">
        <v>9645</v>
      </c>
    </row>
    <row r="18" spans="1:37">
      <c r="A18" t="s">
        <v>3032</v>
      </c>
      <c r="B18" s="3">
        <v>91</v>
      </c>
      <c r="C18">
        <v>1968</v>
      </c>
      <c r="D18">
        <v>11</v>
      </c>
      <c r="E18" t="s">
        <v>4388</v>
      </c>
      <c r="F18">
        <v>6</v>
      </c>
      <c r="G18">
        <v>2</v>
      </c>
      <c r="H18">
        <v>3</v>
      </c>
      <c r="I18" t="s">
        <v>4311</v>
      </c>
      <c r="J18" t="str">
        <f t="shared" si="0"/>
        <v>LONG, RUSSELL B</v>
      </c>
      <c r="K18">
        <f t="shared" si="1"/>
        <v>518586</v>
      </c>
      <c r="L18">
        <f t="shared" si="2"/>
        <v>518586</v>
      </c>
      <c r="M18" t="s">
        <v>3751</v>
      </c>
      <c r="N18">
        <f t="shared" si="3"/>
        <v>100</v>
      </c>
      <c r="O18">
        <f t="shared" si="4"/>
        <v>518586</v>
      </c>
      <c r="P18">
        <f t="shared" si="5"/>
        <v>1</v>
      </c>
      <c r="Q18" t="s">
        <v>4389</v>
      </c>
      <c r="R18">
        <v>100</v>
      </c>
      <c r="S18">
        <v>518586</v>
      </c>
    </row>
    <row r="19" spans="1:37">
      <c r="A19" t="s">
        <v>3036</v>
      </c>
      <c r="B19" s="3">
        <v>91</v>
      </c>
      <c r="C19">
        <v>1968</v>
      </c>
      <c r="D19">
        <v>11</v>
      </c>
      <c r="E19" t="s">
        <v>4190</v>
      </c>
      <c r="F19">
        <v>6</v>
      </c>
      <c r="G19">
        <v>2</v>
      </c>
      <c r="H19">
        <v>3</v>
      </c>
      <c r="I19" t="s">
        <v>4311</v>
      </c>
      <c r="J19" t="str">
        <f t="shared" si="0"/>
        <v>MATHIAS, CHARLES MCC JR</v>
      </c>
      <c r="K19">
        <f t="shared" si="1"/>
        <v>1133727</v>
      </c>
      <c r="L19">
        <f t="shared" si="2"/>
        <v>541893</v>
      </c>
      <c r="M19" t="s">
        <v>3752</v>
      </c>
      <c r="N19">
        <f t="shared" si="3"/>
        <v>200</v>
      </c>
      <c r="O19">
        <f t="shared" si="4"/>
        <v>-98526</v>
      </c>
      <c r="P19">
        <f t="shared" si="5"/>
        <v>-8.6904519341957989E-2</v>
      </c>
      <c r="Q19" t="s">
        <v>2989</v>
      </c>
      <c r="R19">
        <v>100</v>
      </c>
      <c r="S19">
        <v>443367</v>
      </c>
      <c r="T19" t="s">
        <v>2988</v>
      </c>
      <c r="U19">
        <v>200</v>
      </c>
      <c r="V19">
        <v>541893</v>
      </c>
      <c r="W19" t="s">
        <v>2990</v>
      </c>
      <c r="X19">
        <v>328</v>
      </c>
      <c r="Y19">
        <v>148467</v>
      </c>
    </row>
    <row r="20" spans="1:37">
      <c r="A20" t="s">
        <v>3247</v>
      </c>
      <c r="B20" s="3">
        <v>91</v>
      </c>
      <c r="C20">
        <v>1968</v>
      </c>
      <c r="D20">
        <v>11</v>
      </c>
      <c r="E20" t="s">
        <v>4550</v>
      </c>
      <c r="F20">
        <v>6</v>
      </c>
      <c r="G20">
        <v>2</v>
      </c>
      <c r="H20">
        <v>3</v>
      </c>
      <c r="I20" t="s">
        <v>4311</v>
      </c>
      <c r="J20" t="str">
        <f t="shared" si="0"/>
        <v>EAGLETON, THOMAS F</v>
      </c>
      <c r="K20">
        <f t="shared" si="1"/>
        <v>1725479</v>
      </c>
      <c r="L20">
        <f t="shared" si="2"/>
        <v>880335</v>
      </c>
      <c r="M20" t="s">
        <v>3751</v>
      </c>
      <c r="N20">
        <f t="shared" si="3"/>
        <v>100</v>
      </c>
      <c r="O20">
        <f t="shared" si="4"/>
        <v>35191</v>
      </c>
      <c r="P20">
        <f t="shared" si="5"/>
        <v>2.0394916426105445E-2</v>
      </c>
      <c r="Q20" t="s">
        <v>3405</v>
      </c>
      <c r="R20">
        <v>100</v>
      </c>
      <c r="S20">
        <v>880335</v>
      </c>
      <c r="T20" t="s">
        <v>3404</v>
      </c>
      <c r="U20">
        <v>200</v>
      </c>
      <c r="V20">
        <v>845144</v>
      </c>
    </row>
    <row r="21" spans="1:37">
      <c r="A21" t="s">
        <v>3033</v>
      </c>
      <c r="B21" s="3">
        <v>91</v>
      </c>
      <c r="C21">
        <v>1968</v>
      </c>
      <c r="D21">
        <v>11</v>
      </c>
      <c r="E21" t="s">
        <v>4394</v>
      </c>
      <c r="F21">
        <v>6</v>
      </c>
      <c r="G21">
        <v>2</v>
      </c>
      <c r="H21">
        <v>3</v>
      </c>
      <c r="I21" t="s">
        <v>4311</v>
      </c>
      <c r="J21" t="str">
        <f t="shared" si="0"/>
        <v>ERVIN, SAM J</v>
      </c>
      <c r="K21">
        <f t="shared" si="1"/>
        <v>1437340</v>
      </c>
      <c r="L21">
        <f t="shared" si="2"/>
        <v>870406</v>
      </c>
      <c r="M21" t="s">
        <v>3751</v>
      </c>
      <c r="N21">
        <f t="shared" si="3"/>
        <v>100</v>
      </c>
      <c r="O21">
        <f t="shared" si="4"/>
        <v>303472</v>
      </c>
      <c r="P21">
        <f t="shared" si="5"/>
        <v>0.21113445670474626</v>
      </c>
      <c r="Q21" t="s">
        <v>2983</v>
      </c>
      <c r="R21">
        <v>100</v>
      </c>
      <c r="S21">
        <v>870406</v>
      </c>
      <c r="T21" t="s">
        <v>2984</v>
      </c>
      <c r="U21">
        <v>200</v>
      </c>
      <c r="V21">
        <v>566934</v>
      </c>
    </row>
    <row r="22" spans="1:37">
      <c r="A22" t="s">
        <v>3248</v>
      </c>
      <c r="B22" s="3">
        <v>91</v>
      </c>
      <c r="C22">
        <v>1968</v>
      </c>
      <c r="D22">
        <v>11</v>
      </c>
      <c r="E22" t="s">
        <v>4554</v>
      </c>
      <c r="F22">
        <v>6</v>
      </c>
      <c r="G22">
        <v>2</v>
      </c>
      <c r="H22">
        <v>3</v>
      </c>
      <c r="I22" t="s">
        <v>4311</v>
      </c>
      <c r="J22" t="str">
        <f t="shared" si="0"/>
        <v>YOUNG, MILTON R</v>
      </c>
      <c r="K22">
        <f t="shared" si="1"/>
        <v>239776</v>
      </c>
      <c r="L22">
        <f t="shared" si="2"/>
        <v>154968</v>
      </c>
      <c r="M22" t="s">
        <v>3752</v>
      </c>
      <c r="N22">
        <f t="shared" si="3"/>
        <v>200</v>
      </c>
      <c r="O22">
        <f t="shared" si="4"/>
        <v>-74153</v>
      </c>
      <c r="P22">
        <f t="shared" si="5"/>
        <v>-0.30925947551047644</v>
      </c>
      <c r="Q22" t="s">
        <v>3183</v>
      </c>
      <c r="R22">
        <v>100</v>
      </c>
      <c r="S22">
        <v>80815</v>
      </c>
      <c r="T22" t="s">
        <v>3407</v>
      </c>
      <c r="U22">
        <v>200</v>
      </c>
      <c r="V22">
        <v>154968</v>
      </c>
      <c r="W22" t="s">
        <v>3184</v>
      </c>
      <c r="X22">
        <v>1466</v>
      </c>
      <c r="Y22">
        <v>3993</v>
      </c>
    </row>
    <row r="23" spans="1:37">
      <c r="A23" t="s">
        <v>3237</v>
      </c>
      <c r="B23" s="3">
        <v>91</v>
      </c>
      <c r="C23">
        <v>1968</v>
      </c>
      <c r="D23">
        <v>11</v>
      </c>
      <c r="E23" t="s">
        <v>4316</v>
      </c>
      <c r="F23">
        <v>6</v>
      </c>
      <c r="G23">
        <v>2</v>
      </c>
      <c r="H23">
        <v>3</v>
      </c>
      <c r="I23" t="s">
        <v>4311</v>
      </c>
      <c r="J23" t="str">
        <f t="shared" si="0"/>
        <v>COTTON, NORRIS</v>
      </c>
      <c r="K23">
        <f t="shared" si="1"/>
        <v>286989</v>
      </c>
      <c r="L23">
        <f t="shared" si="2"/>
        <v>170163</v>
      </c>
      <c r="M23" t="s">
        <v>3752</v>
      </c>
      <c r="N23">
        <f t="shared" si="3"/>
        <v>200</v>
      </c>
      <c r="O23">
        <f t="shared" si="4"/>
        <v>-53347</v>
      </c>
      <c r="P23">
        <f t="shared" si="5"/>
        <v>-0.18588517329932505</v>
      </c>
      <c r="Q23" t="s">
        <v>3364</v>
      </c>
      <c r="R23">
        <v>100</v>
      </c>
      <c r="S23">
        <v>116816</v>
      </c>
      <c r="T23" t="s">
        <v>3363</v>
      </c>
      <c r="U23">
        <v>200</v>
      </c>
      <c r="V23">
        <v>170163</v>
      </c>
      <c r="X23">
        <v>9999</v>
      </c>
      <c r="Y23">
        <v>10</v>
      </c>
    </row>
    <row r="24" spans="1:37">
      <c r="A24" t="s">
        <v>3041</v>
      </c>
      <c r="B24" s="3">
        <v>91</v>
      </c>
      <c r="C24">
        <v>1968</v>
      </c>
      <c r="D24">
        <v>11</v>
      </c>
      <c r="E24" t="s">
        <v>4170</v>
      </c>
      <c r="F24">
        <v>6</v>
      </c>
      <c r="G24">
        <v>2</v>
      </c>
      <c r="H24">
        <v>3</v>
      </c>
      <c r="I24" t="s">
        <v>4311</v>
      </c>
      <c r="J24" t="str">
        <f t="shared" si="0"/>
        <v>ALAN, BIBLE</v>
      </c>
      <c r="K24">
        <f t="shared" si="1"/>
        <v>152690</v>
      </c>
      <c r="L24">
        <f t="shared" si="2"/>
        <v>83622</v>
      </c>
      <c r="M24" t="s">
        <v>3751</v>
      </c>
      <c r="N24">
        <f t="shared" si="3"/>
        <v>100</v>
      </c>
      <c r="O24">
        <f t="shared" si="4"/>
        <v>14554</v>
      </c>
      <c r="P24">
        <f t="shared" si="5"/>
        <v>9.5317309581505014E-2</v>
      </c>
      <c r="Q24" t="s">
        <v>2996</v>
      </c>
      <c r="R24">
        <v>100</v>
      </c>
      <c r="S24">
        <v>83622</v>
      </c>
      <c r="T24" t="s">
        <v>2997</v>
      </c>
      <c r="U24">
        <v>200</v>
      </c>
      <c r="V24">
        <v>69068</v>
      </c>
    </row>
    <row r="25" spans="1:37">
      <c r="A25" t="s">
        <v>3239</v>
      </c>
      <c r="B25" s="3">
        <v>91</v>
      </c>
      <c r="C25">
        <v>1968</v>
      </c>
      <c r="D25">
        <v>11</v>
      </c>
      <c r="E25" t="s">
        <v>4535</v>
      </c>
      <c r="F25">
        <v>6</v>
      </c>
      <c r="G25">
        <v>2</v>
      </c>
      <c r="H25">
        <v>3</v>
      </c>
      <c r="I25" t="s">
        <v>4311</v>
      </c>
      <c r="J25" t="str">
        <f t="shared" si="0"/>
        <v>JAVITS, JACOB K</v>
      </c>
      <c r="K25">
        <f t="shared" si="1"/>
        <v>6581587</v>
      </c>
      <c r="L25">
        <f t="shared" si="2"/>
        <v>2810836</v>
      </c>
      <c r="M25" t="s">
        <v>3752</v>
      </c>
      <c r="N25">
        <f t="shared" si="3"/>
        <v>200</v>
      </c>
      <c r="O25">
        <f t="shared" si="4"/>
        <v>-660141</v>
      </c>
      <c r="P25">
        <f t="shared" si="5"/>
        <v>-0.10030118875584262</v>
      </c>
      <c r="Q25" t="s">
        <v>3366</v>
      </c>
      <c r="R25">
        <v>100</v>
      </c>
      <c r="S25">
        <v>2150695</v>
      </c>
      <c r="T25" t="s">
        <v>3576</v>
      </c>
      <c r="U25">
        <v>200</v>
      </c>
      <c r="V25">
        <v>2810836</v>
      </c>
      <c r="W25" t="s">
        <v>4313</v>
      </c>
      <c r="X25">
        <v>112</v>
      </c>
      <c r="Y25">
        <v>1139402</v>
      </c>
      <c r="Z25" t="s">
        <v>3576</v>
      </c>
      <c r="AA25">
        <v>402</v>
      </c>
      <c r="AB25">
        <v>458936</v>
      </c>
      <c r="AC25" t="s">
        <v>3448</v>
      </c>
      <c r="AD25">
        <v>505</v>
      </c>
      <c r="AE25">
        <v>7964</v>
      </c>
      <c r="AF25" t="s">
        <v>3367</v>
      </c>
      <c r="AG25">
        <v>646</v>
      </c>
      <c r="AH25">
        <v>4979</v>
      </c>
      <c r="AI25" t="s">
        <v>3164</v>
      </c>
      <c r="AJ25">
        <v>1462</v>
      </c>
      <c r="AK25">
        <v>8775</v>
      </c>
    </row>
    <row r="26" spans="1:37">
      <c r="A26" t="s">
        <v>3243</v>
      </c>
      <c r="B26" s="3">
        <v>91</v>
      </c>
      <c r="C26">
        <v>1968</v>
      </c>
      <c r="D26">
        <v>11</v>
      </c>
      <c r="E26" t="s">
        <v>4279</v>
      </c>
      <c r="F26">
        <v>6</v>
      </c>
      <c r="G26">
        <v>2</v>
      </c>
      <c r="H26">
        <v>3</v>
      </c>
      <c r="I26" t="s">
        <v>4311</v>
      </c>
      <c r="J26" t="str">
        <f t="shared" si="0"/>
        <v>SAXE, WILLIAM B</v>
      </c>
      <c r="K26">
        <f t="shared" si="1"/>
        <v>3743121</v>
      </c>
      <c r="L26">
        <f t="shared" si="2"/>
        <v>1928964</v>
      </c>
      <c r="M26" t="s">
        <v>3752</v>
      </c>
      <c r="N26">
        <f t="shared" si="3"/>
        <v>200</v>
      </c>
      <c r="O26">
        <f t="shared" si="4"/>
        <v>-114812</v>
      </c>
      <c r="P26">
        <f t="shared" si="5"/>
        <v>-3.067279951676689E-2</v>
      </c>
      <c r="Q26" t="s">
        <v>3174</v>
      </c>
      <c r="R26">
        <v>100</v>
      </c>
      <c r="S26">
        <v>1814152</v>
      </c>
      <c r="T26" t="s">
        <v>3175</v>
      </c>
      <c r="U26">
        <v>200</v>
      </c>
      <c r="V26">
        <v>1928964</v>
      </c>
      <c r="X26">
        <v>9999</v>
      </c>
      <c r="Y26">
        <v>5</v>
      </c>
    </row>
    <row r="27" spans="1:37">
      <c r="A27" t="s">
        <v>3037</v>
      </c>
      <c r="B27" s="3">
        <v>91</v>
      </c>
      <c r="C27">
        <v>1968</v>
      </c>
      <c r="D27">
        <v>11</v>
      </c>
      <c r="E27" t="s">
        <v>4362</v>
      </c>
      <c r="F27">
        <v>6</v>
      </c>
      <c r="G27">
        <v>2</v>
      </c>
      <c r="H27">
        <v>3</v>
      </c>
      <c r="I27" t="s">
        <v>4311</v>
      </c>
      <c r="J27" t="str">
        <f t="shared" si="0"/>
        <v>BELLMON, HENRY</v>
      </c>
      <c r="K27">
        <f t="shared" si="1"/>
        <v>909119</v>
      </c>
      <c r="L27">
        <f t="shared" si="2"/>
        <v>470120</v>
      </c>
      <c r="M27" t="s">
        <v>3752</v>
      </c>
      <c r="N27">
        <f t="shared" si="3"/>
        <v>200</v>
      </c>
      <c r="O27">
        <f t="shared" si="4"/>
        <v>-50462</v>
      </c>
      <c r="P27">
        <f t="shared" si="5"/>
        <v>-5.5506484849618148E-2</v>
      </c>
      <c r="Q27" t="s">
        <v>2991</v>
      </c>
      <c r="R27">
        <v>100</v>
      </c>
      <c r="S27">
        <v>419658</v>
      </c>
      <c r="T27" t="s">
        <v>3435</v>
      </c>
      <c r="U27">
        <v>200</v>
      </c>
      <c r="V27">
        <v>470120</v>
      </c>
      <c r="W27" t="s">
        <v>2992</v>
      </c>
      <c r="X27">
        <v>310</v>
      </c>
      <c r="Y27">
        <v>19341</v>
      </c>
    </row>
    <row r="28" spans="1:37">
      <c r="A28" t="s">
        <v>3044</v>
      </c>
      <c r="B28" s="3">
        <v>91</v>
      </c>
      <c r="C28">
        <v>1968</v>
      </c>
      <c r="D28">
        <v>11</v>
      </c>
      <c r="E28" t="s">
        <v>4297</v>
      </c>
      <c r="F28">
        <v>6</v>
      </c>
      <c r="G28">
        <v>2</v>
      </c>
      <c r="H28">
        <v>3</v>
      </c>
      <c r="I28" t="s">
        <v>4311</v>
      </c>
      <c r="J28" t="str">
        <f t="shared" si="0"/>
        <v>PACKWOOD, ROBERT W</v>
      </c>
      <c r="K28">
        <f t="shared" si="1"/>
        <v>814382</v>
      </c>
      <c r="L28">
        <f t="shared" si="2"/>
        <v>408825</v>
      </c>
      <c r="M28" t="s">
        <v>3752</v>
      </c>
      <c r="N28">
        <f t="shared" si="3"/>
        <v>200</v>
      </c>
      <c r="O28">
        <f t="shared" si="4"/>
        <v>-3445</v>
      </c>
      <c r="P28">
        <f t="shared" si="5"/>
        <v>-4.2302015516060033E-3</v>
      </c>
      <c r="Q28" t="s">
        <v>3195</v>
      </c>
      <c r="R28">
        <v>100</v>
      </c>
      <c r="S28">
        <v>405380</v>
      </c>
      <c r="T28" t="s">
        <v>3003</v>
      </c>
      <c r="U28">
        <v>200</v>
      </c>
      <c r="V28">
        <v>408825</v>
      </c>
      <c r="X28">
        <v>9999</v>
      </c>
      <c r="Y28">
        <v>177</v>
      </c>
    </row>
    <row r="29" spans="1:37">
      <c r="A29" t="s">
        <v>3240</v>
      </c>
      <c r="B29" s="3">
        <v>91</v>
      </c>
      <c r="C29">
        <v>1968</v>
      </c>
      <c r="D29">
        <v>11</v>
      </c>
      <c r="E29" t="s">
        <v>4261</v>
      </c>
      <c r="F29">
        <v>6</v>
      </c>
      <c r="G29">
        <v>2</v>
      </c>
      <c r="H29">
        <v>3</v>
      </c>
      <c r="I29" t="s">
        <v>4311</v>
      </c>
      <c r="J29" t="str">
        <f t="shared" si="0"/>
        <v>SCHWEIKER, RICHARD S</v>
      </c>
      <c r="K29">
        <f t="shared" si="1"/>
        <v>4624218</v>
      </c>
      <c r="L29">
        <f t="shared" si="2"/>
        <v>2399762</v>
      </c>
      <c r="M29" t="s">
        <v>3752</v>
      </c>
      <c r="N29">
        <f t="shared" si="3"/>
        <v>200</v>
      </c>
      <c r="O29">
        <f t="shared" si="4"/>
        <v>-282100</v>
      </c>
      <c r="P29">
        <f t="shared" si="5"/>
        <v>-6.100490937062223E-2</v>
      </c>
      <c r="Q29" t="s">
        <v>3165</v>
      </c>
      <c r="R29">
        <v>100</v>
      </c>
      <c r="S29">
        <v>2117662</v>
      </c>
      <c r="T29" t="s">
        <v>3583</v>
      </c>
      <c r="U29">
        <v>200</v>
      </c>
      <c r="V29">
        <v>2399762</v>
      </c>
      <c r="W29" t="s">
        <v>3451</v>
      </c>
      <c r="X29">
        <v>1299</v>
      </c>
      <c r="Y29">
        <v>96742</v>
      </c>
      <c r="Z29" t="s">
        <v>3166</v>
      </c>
      <c r="AA29">
        <v>505</v>
      </c>
      <c r="AB29">
        <v>7198</v>
      </c>
      <c r="AC29" t="s">
        <v>3167</v>
      </c>
      <c r="AD29">
        <v>723</v>
      </c>
      <c r="AE29">
        <v>2743</v>
      </c>
      <c r="AG29">
        <v>9999</v>
      </c>
      <c r="AH29">
        <v>111</v>
      </c>
    </row>
    <row r="30" spans="1:37">
      <c r="A30" t="s">
        <v>3034</v>
      </c>
      <c r="B30" s="3">
        <v>91</v>
      </c>
      <c r="C30">
        <v>1968</v>
      </c>
      <c r="D30">
        <v>11</v>
      </c>
      <c r="E30" t="s">
        <v>4399</v>
      </c>
      <c r="F30">
        <v>6</v>
      </c>
      <c r="G30">
        <v>2</v>
      </c>
      <c r="H30">
        <v>3</v>
      </c>
      <c r="I30" t="s">
        <v>4311</v>
      </c>
      <c r="J30" t="str">
        <f t="shared" si="0"/>
        <v>HOLLINGS, ERNEST F</v>
      </c>
      <c r="K30">
        <f t="shared" si="1"/>
        <v>652855</v>
      </c>
      <c r="L30">
        <f t="shared" si="2"/>
        <v>404060</v>
      </c>
      <c r="M30" t="s">
        <v>3751</v>
      </c>
      <c r="N30">
        <f t="shared" si="3"/>
        <v>100</v>
      </c>
      <c r="O30">
        <f t="shared" si="4"/>
        <v>155280</v>
      </c>
      <c r="P30">
        <f t="shared" si="5"/>
        <v>0.2378476078149053</v>
      </c>
      <c r="Q30" t="s">
        <v>3624</v>
      </c>
      <c r="R30">
        <v>100</v>
      </c>
      <c r="S30">
        <v>404060</v>
      </c>
      <c r="T30" t="s">
        <v>2985</v>
      </c>
      <c r="U30">
        <v>200</v>
      </c>
      <c r="V30">
        <v>248780</v>
      </c>
      <c r="X30">
        <v>9999</v>
      </c>
      <c r="Y30">
        <v>15</v>
      </c>
    </row>
    <row r="31" spans="1:37">
      <c r="A31" t="s">
        <v>3249</v>
      </c>
      <c r="B31" s="3">
        <v>91</v>
      </c>
      <c r="C31">
        <v>1968</v>
      </c>
      <c r="D31">
        <v>11</v>
      </c>
      <c r="E31" t="s">
        <v>4559</v>
      </c>
      <c r="F31">
        <v>6</v>
      </c>
      <c r="G31">
        <v>2</v>
      </c>
      <c r="H31">
        <v>3</v>
      </c>
      <c r="I31" t="s">
        <v>4311</v>
      </c>
      <c r="J31" t="str">
        <f t="shared" si="0"/>
        <v>MCGOVERN, GEORGE</v>
      </c>
      <c r="K31">
        <f t="shared" si="1"/>
        <v>279912</v>
      </c>
      <c r="L31">
        <f t="shared" si="2"/>
        <v>158961</v>
      </c>
      <c r="M31" t="s">
        <v>3751</v>
      </c>
      <c r="N31">
        <f t="shared" si="3"/>
        <v>100</v>
      </c>
      <c r="O31">
        <f t="shared" si="4"/>
        <v>38010</v>
      </c>
      <c r="P31">
        <f t="shared" si="5"/>
        <v>0.13579267769870532</v>
      </c>
      <c r="Q31" t="s">
        <v>4366</v>
      </c>
      <c r="R31">
        <v>100</v>
      </c>
      <c r="S31">
        <v>158961</v>
      </c>
      <c r="T31" t="s">
        <v>3185</v>
      </c>
      <c r="U31">
        <v>200</v>
      </c>
      <c r="V31">
        <v>120951</v>
      </c>
    </row>
    <row r="32" spans="1:37">
      <c r="A32" t="s">
        <v>3042</v>
      </c>
      <c r="B32" s="3">
        <v>91</v>
      </c>
      <c r="C32">
        <v>1968</v>
      </c>
      <c r="D32">
        <v>11</v>
      </c>
      <c r="E32" t="s">
        <v>4174</v>
      </c>
      <c r="F32">
        <v>6</v>
      </c>
      <c r="G32">
        <v>2</v>
      </c>
      <c r="H32">
        <v>3</v>
      </c>
      <c r="I32" t="s">
        <v>4311</v>
      </c>
      <c r="J32" t="str">
        <f t="shared" si="0"/>
        <v>BENNETT, WALLACE F</v>
      </c>
      <c r="K32">
        <f t="shared" si="1"/>
        <v>419262</v>
      </c>
      <c r="L32">
        <f t="shared" si="2"/>
        <v>225075</v>
      </c>
      <c r="M32" t="s">
        <v>3752</v>
      </c>
      <c r="N32">
        <f t="shared" si="3"/>
        <v>200</v>
      </c>
      <c r="O32">
        <f t="shared" si="4"/>
        <v>-32907</v>
      </c>
      <c r="P32">
        <f t="shared" si="5"/>
        <v>-7.8487914478297574E-2</v>
      </c>
      <c r="Q32" t="s">
        <v>2998</v>
      </c>
      <c r="R32">
        <v>100</v>
      </c>
      <c r="S32">
        <v>192168</v>
      </c>
      <c r="T32" t="s">
        <v>2999</v>
      </c>
      <c r="U32">
        <v>200</v>
      </c>
      <c r="V32">
        <v>225075</v>
      </c>
      <c r="W32" t="s">
        <v>3000</v>
      </c>
      <c r="X32">
        <v>328</v>
      </c>
      <c r="Y32">
        <v>2019</v>
      </c>
    </row>
    <row r="33" spans="1:28">
      <c r="A33" t="s">
        <v>3238</v>
      </c>
      <c r="B33" s="3">
        <v>91</v>
      </c>
      <c r="C33">
        <v>1968</v>
      </c>
      <c r="D33">
        <v>11</v>
      </c>
      <c r="E33" t="s">
        <v>4320</v>
      </c>
      <c r="F33">
        <v>6</v>
      </c>
      <c r="G33">
        <v>2</v>
      </c>
      <c r="H33">
        <v>3</v>
      </c>
      <c r="I33" t="s">
        <v>4311</v>
      </c>
      <c r="J33" t="str">
        <f t="shared" si="0"/>
        <v>AIKEN, GEORGE D</v>
      </c>
      <c r="K33">
        <f t="shared" si="1"/>
        <v>157375</v>
      </c>
      <c r="L33">
        <f t="shared" si="2"/>
        <v>94738</v>
      </c>
      <c r="M33" t="s">
        <v>3752</v>
      </c>
      <c r="N33">
        <f t="shared" si="3"/>
        <v>200</v>
      </c>
      <c r="O33">
        <f t="shared" si="4"/>
        <v>-32322</v>
      </c>
      <c r="P33">
        <f t="shared" si="5"/>
        <v>-0.20538204924543288</v>
      </c>
      <c r="Q33" t="s">
        <v>3365</v>
      </c>
      <c r="R33">
        <v>100</v>
      </c>
      <c r="S33">
        <v>62416</v>
      </c>
      <c r="T33" t="s">
        <v>3365</v>
      </c>
      <c r="U33">
        <v>200</v>
      </c>
      <c r="V33">
        <v>94738</v>
      </c>
      <c r="X33">
        <v>9999</v>
      </c>
      <c r="Y33">
        <v>221</v>
      </c>
    </row>
    <row r="34" spans="1:28">
      <c r="A34" t="s">
        <v>3045</v>
      </c>
      <c r="B34" s="3">
        <v>91</v>
      </c>
      <c r="C34">
        <v>1968</v>
      </c>
      <c r="D34">
        <v>11</v>
      </c>
      <c r="E34" t="s">
        <v>4301</v>
      </c>
      <c r="F34">
        <v>6</v>
      </c>
      <c r="G34">
        <v>2</v>
      </c>
      <c r="H34">
        <v>3</v>
      </c>
      <c r="I34" t="s">
        <v>4311</v>
      </c>
      <c r="J34" t="str">
        <f t="shared" si="0"/>
        <v>MAGNVSON, WARREN G</v>
      </c>
      <c r="K34">
        <f t="shared" si="1"/>
        <v>1236063</v>
      </c>
      <c r="L34">
        <f t="shared" si="2"/>
        <v>796183</v>
      </c>
      <c r="M34" t="s">
        <v>3751</v>
      </c>
      <c r="N34">
        <f t="shared" si="3"/>
        <v>100</v>
      </c>
      <c r="O34">
        <f t="shared" si="4"/>
        <v>360289</v>
      </c>
      <c r="P34">
        <f t="shared" si="5"/>
        <v>0.29148109764631736</v>
      </c>
      <c r="Q34" t="s">
        <v>3004</v>
      </c>
      <c r="R34">
        <v>100</v>
      </c>
      <c r="S34">
        <v>796183</v>
      </c>
      <c r="T34" t="s">
        <v>3649</v>
      </c>
      <c r="U34">
        <v>200</v>
      </c>
      <c r="V34">
        <v>435894</v>
      </c>
      <c r="W34" t="s">
        <v>3005</v>
      </c>
      <c r="X34">
        <v>1442</v>
      </c>
      <c r="Y34">
        <v>2762</v>
      </c>
      <c r="Z34" t="s">
        <v>3230</v>
      </c>
      <c r="AA34">
        <v>646</v>
      </c>
      <c r="AB34">
        <v>1224</v>
      </c>
    </row>
    <row r="35" spans="1:28">
      <c r="A35" t="s">
        <v>3244</v>
      </c>
      <c r="B35" s="3">
        <v>91</v>
      </c>
      <c r="C35">
        <v>1968</v>
      </c>
      <c r="D35">
        <v>11</v>
      </c>
      <c r="E35" t="s">
        <v>4284</v>
      </c>
      <c r="F35">
        <v>6</v>
      </c>
      <c r="G35">
        <v>2</v>
      </c>
      <c r="H35">
        <v>3</v>
      </c>
      <c r="I35" t="s">
        <v>4311</v>
      </c>
      <c r="J35" t="str">
        <f t="shared" si="0"/>
        <v>NELSON, GAYLORD</v>
      </c>
      <c r="K35">
        <f t="shared" si="1"/>
        <v>1654861</v>
      </c>
      <c r="L35">
        <f t="shared" si="2"/>
        <v>1020931</v>
      </c>
      <c r="M35" t="s">
        <v>3751</v>
      </c>
      <c r="N35">
        <f t="shared" si="3"/>
        <v>100</v>
      </c>
      <c r="O35">
        <f t="shared" si="4"/>
        <v>387021</v>
      </c>
      <c r="P35">
        <f t="shared" si="5"/>
        <v>0.23386918901345793</v>
      </c>
      <c r="Q35" t="s">
        <v>3177</v>
      </c>
      <c r="R35">
        <v>100</v>
      </c>
      <c r="S35">
        <v>1020931</v>
      </c>
      <c r="T35" t="s">
        <v>3176</v>
      </c>
      <c r="U35">
        <v>200</v>
      </c>
      <c r="V35">
        <v>633910</v>
      </c>
      <c r="X35">
        <v>9999</v>
      </c>
      <c r="Y35">
        <v>20</v>
      </c>
    </row>
  </sheetData>
  <sortState ref="A2:AZ35">
    <sortCondition ref="E2:E35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34"/>
  <sheetViews>
    <sheetView workbookViewId="0">
      <selection activeCell="F2" sqref="F2:I2"/>
    </sheetView>
  </sheetViews>
  <sheetFormatPr baseColWidth="10" defaultRowHeight="13"/>
  <cols>
    <col min="3" max="3" width="6.28515625" customWidth="1"/>
    <col min="4" max="4" width="9" customWidth="1"/>
    <col min="6" max="6" width="7.85546875" customWidth="1"/>
    <col min="7" max="7" width="8.85546875" customWidth="1"/>
    <col min="8" max="8" width="7.28515625" customWidth="1"/>
    <col min="9" max="9" width="13" customWidth="1"/>
  </cols>
  <sheetData>
    <row r="1" spans="1:52">
      <c r="A1" t="s">
        <v>4492</v>
      </c>
      <c r="B1" s="2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4500</v>
      </c>
      <c r="N1" t="s">
        <v>3872</v>
      </c>
      <c r="O1" t="s">
        <v>4470</v>
      </c>
      <c r="P1" t="s">
        <v>4471</v>
      </c>
      <c r="Q1" t="s">
        <v>4472</v>
      </c>
      <c r="R1" t="s">
        <v>4473</v>
      </c>
      <c r="S1" t="s">
        <v>4474</v>
      </c>
      <c r="T1" t="s">
        <v>4475</v>
      </c>
      <c r="U1" t="s">
        <v>4476</v>
      </c>
      <c r="V1" t="s">
        <v>4477</v>
      </c>
      <c r="W1" t="s">
        <v>4504</v>
      </c>
      <c r="X1" t="s">
        <v>4505</v>
      </c>
      <c r="Y1" t="s">
        <v>4506</v>
      </c>
      <c r="Z1" t="s">
        <v>4507</v>
      </c>
      <c r="AA1" t="s">
        <v>4508</v>
      </c>
      <c r="AB1" t="s">
        <v>4509</v>
      </c>
      <c r="AC1" t="s">
        <v>4510</v>
      </c>
      <c r="AD1" t="s">
        <v>4511</v>
      </c>
      <c r="AE1" t="s">
        <v>4512</v>
      </c>
      <c r="AF1" t="s">
        <v>4410</v>
      </c>
      <c r="AG1" t="s">
        <v>4411</v>
      </c>
      <c r="AH1" t="s">
        <v>4412</v>
      </c>
      <c r="AI1" t="s">
        <v>4413</v>
      </c>
      <c r="AJ1" t="s">
        <v>4414</v>
      </c>
      <c r="AK1" t="s">
        <v>4415</v>
      </c>
      <c r="AL1" t="s">
        <v>4416</v>
      </c>
      <c r="AM1" t="s">
        <v>4417</v>
      </c>
      <c r="AN1" t="s">
        <v>4418</v>
      </c>
      <c r="AO1" t="s">
        <v>4444</v>
      </c>
      <c r="AP1" t="s">
        <v>4445</v>
      </c>
      <c r="AQ1" t="s">
        <v>4446</v>
      </c>
      <c r="AR1" t="s">
        <v>4447</v>
      </c>
      <c r="AS1" t="s">
        <v>4448</v>
      </c>
      <c r="AT1" t="s">
        <v>4449</v>
      </c>
      <c r="AU1" t="s">
        <v>4450</v>
      </c>
      <c r="AV1" t="s">
        <v>4451</v>
      </c>
      <c r="AW1" t="s">
        <v>4465</v>
      </c>
      <c r="AX1" t="s">
        <v>4466</v>
      </c>
      <c r="AY1" t="s">
        <v>4467</v>
      </c>
      <c r="AZ1" t="s">
        <v>4468</v>
      </c>
    </row>
    <row r="2" spans="1:52">
      <c r="A2" t="s">
        <v>3353</v>
      </c>
      <c r="B2" s="3">
        <v>92</v>
      </c>
      <c r="C2">
        <v>1970</v>
      </c>
      <c r="D2">
        <v>11</v>
      </c>
      <c r="E2" t="s">
        <v>4153</v>
      </c>
      <c r="F2">
        <v>4</v>
      </c>
      <c r="G2">
        <v>2</v>
      </c>
      <c r="H2">
        <v>1</v>
      </c>
      <c r="I2" t="s">
        <v>4311</v>
      </c>
      <c r="J2" t="str">
        <f t="shared" ref="J2:J34" si="0">IF(S2&gt;V2,Q2,IF(V2&gt;Y2,T2, W2))</f>
        <v>FANNIN, PAUL</v>
      </c>
      <c r="K2">
        <f t="shared" ref="K2:K34" si="1">(S2+V2+Y2+AB2+AE2+AH2+AK2+AN2+AQ2+AT2+AW2)</f>
        <v>407796</v>
      </c>
      <c r="L2">
        <f t="shared" ref="L2:L34" si="2">IF(S2&gt;V2, S2, IF(V2&gt;Y2, V2, Y2))</f>
        <v>228284</v>
      </c>
      <c r="M2" t="s">
        <v>3752</v>
      </c>
      <c r="N2">
        <f t="shared" ref="N2:N34" si="3">IF(S2&gt;V2, R2, IF(V2&gt;Y2, U2, X2))</f>
        <v>200</v>
      </c>
      <c r="O2">
        <f t="shared" ref="O2:O34" si="4">S2-V2</f>
        <v>-48772</v>
      </c>
      <c r="P2">
        <f t="shared" ref="P2:P34" si="5">O2/K2</f>
        <v>-0.11959901519387145</v>
      </c>
      <c r="Q2" t="s">
        <v>3099</v>
      </c>
      <c r="R2">
        <v>100</v>
      </c>
      <c r="S2">
        <v>179512</v>
      </c>
      <c r="T2" t="s">
        <v>3100</v>
      </c>
      <c r="U2">
        <v>200</v>
      </c>
      <c r="V2">
        <v>228284</v>
      </c>
    </row>
    <row r="3" spans="1:52">
      <c r="A3" t="s">
        <v>3359</v>
      </c>
      <c r="B3" s="3">
        <v>92</v>
      </c>
      <c r="C3">
        <v>1970</v>
      </c>
      <c r="D3">
        <v>11</v>
      </c>
      <c r="E3" t="s">
        <v>4291</v>
      </c>
      <c r="F3">
        <v>4</v>
      </c>
      <c r="G3">
        <v>2</v>
      </c>
      <c r="H3">
        <v>1</v>
      </c>
      <c r="I3" t="s">
        <v>4311</v>
      </c>
      <c r="J3" t="str">
        <f t="shared" si="0"/>
        <v>TUNNEY, JOHN V</v>
      </c>
      <c r="K3">
        <f t="shared" si="1"/>
        <v>6492157</v>
      </c>
      <c r="L3">
        <f t="shared" si="2"/>
        <v>3496558</v>
      </c>
      <c r="M3" t="s">
        <v>3751</v>
      </c>
      <c r="N3">
        <f t="shared" si="3"/>
        <v>100</v>
      </c>
      <c r="O3">
        <f t="shared" si="4"/>
        <v>618941</v>
      </c>
      <c r="P3">
        <f t="shared" si="5"/>
        <v>9.5336727069292998E-2</v>
      </c>
      <c r="Q3" t="s">
        <v>3329</v>
      </c>
      <c r="R3">
        <v>100</v>
      </c>
      <c r="S3">
        <v>3496558</v>
      </c>
      <c r="T3" t="s">
        <v>3328</v>
      </c>
      <c r="U3">
        <v>200</v>
      </c>
      <c r="V3">
        <v>2877617</v>
      </c>
      <c r="W3" t="s">
        <v>3330</v>
      </c>
      <c r="X3">
        <v>1404</v>
      </c>
      <c r="Y3">
        <v>61251</v>
      </c>
      <c r="Z3" t="s">
        <v>3331</v>
      </c>
      <c r="AA3">
        <v>1411</v>
      </c>
      <c r="AB3">
        <v>56731</v>
      </c>
    </row>
    <row r="4" spans="1:52">
      <c r="A4" t="s">
        <v>3338</v>
      </c>
      <c r="B4" s="3">
        <v>92</v>
      </c>
      <c r="C4">
        <v>1970</v>
      </c>
      <c r="D4">
        <v>11</v>
      </c>
      <c r="E4" t="s">
        <v>4310</v>
      </c>
      <c r="F4">
        <v>4</v>
      </c>
      <c r="G4">
        <v>2</v>
      </c>
      <c r="H4">
        <v>1</v>
      </c>
      <c r="I4" t="s">
        <v>4311</v>
      </c>
      <c r="J4" t="str">
        <f t="shared" si="0"/>
        <v>WEICKER, LOWELL P (JR)</v>
      </c>
      <c r="K4">
        <f t="shared" si="1"/>
        <v>1089329</v>
      </c>
      <c r="L4">
        <f t="shared" si="2"/>
        <v>454721</v>
      </c>
      <c r="M4" t="s">
        <v>3752</v>
      </c>
      <c r="N4">
        <f t="shared" si="3"/>
        <v>200</v>
      </c>
      <c r="O4">
        <f t="shared" si="4"/>
        <v>-86610</v>
      </c>
      <c r="P4">
        <f t="shared" si="5"/>
        <v>-7.9507660220190596E-2</v>
      </c>
      <c r="Q4" t="s">
        <v>3421</v>
      </c>
      <c r="R4">
        <v>100</v>
      </c>
      <c r="S4">
        <v>368111</v>
      </c>
      <c r="T4" t="s">
        <v>3422</v>
      </c>
      <c r="U4">
        <v>200</v>
      </c>
      <c r="V4">
        <v>454721</v>
      </c>
      <c r="W4" t="s">
        <v>3423</v>
      </c>
      <c r="X4">
        <v>1708</v>
      </c>
      <c r="Y4">
        <v>266497</v>
      </c>
    </row>
    <row r="5" spans="1:52">
      <c r="A5" t="s">
        <v>3135</v>
      </c>
      <c r="B5" s="3">
        <v>92</v>
      </c>
      <c r="C5">
        <v>1970</v>
      </c>
      <c r="D5">
        <v>11</v>
      </c>
      <c r="E5" t="s">
        <v>4227</v>
      </c>
      <c r="F5">
        <v>4</v>
      </c>
      <c r="G5">
        <v>2</v>
      </c>
      <c r="H5">
        <v>1</v>
      </c>
      <c r="I5" t="s">
        <v>4311</v>
      </c>
      <c r="J5" t="str">
        <f t="shared" si="0"/>
        <v>ROTH, WILLIAM V JR</v>
      </c>
      <c r="K5">
        <f t="shared" si="1"/>
        <v>161439</v>
      </c>
      <c r="L5">
        <f t="shared" si="2"/>
        <v>94979</v>
      </c>
      <c r="M5" t="s">
        <v>3752</v>
      </c>
      <c r="N5">
        <f t="shared" si="3"/>
        <v>200</v>
      </c>
      <c r="O5">
        <f t="shared" si="4"/>
        <v>-30239</v>
      </c>
      <c r="P5">
        <f t="shared" si="5"/>
        <v>-0.18730913843618952</v>
      </c>
      <c r="Q5" t="s">
        <v>3253</v>
      </c>
      <c r="R5">
        <v>100</v>
      </c>
      <c r="S5">
        <v>64740</v>
      </c>
      <c r="T5" t="s">
        <v>3254</v>
      </c>
      <c r="U5">
        <v>200</v>
      </c>
      <c r="V5">
        <v>94979</v>
      </c>
      <c r="W5" t="s">
        <v>3615</v>
      </c>
      <c r="X5">
        <v>1404</v>
      </c>
      <c r="Y5">
        <v>1720</v>
      </c>
    </row>
    <row r="6" spans="1:52">
      <c r="A6" t="s">
        <v>3148</v>
      </c>
      <c r="B6" s="3">
        <v>92</v>
      </c>
      <c r="C6">
        <v>1970</v>
      </c>
      <c r="D6">
        <v>11</v>
      </c>
      <c r="E6" t="s">
        <v>4381</v>
      </c>
      <c r="F6">
        <v>4</v>
      </c>
      <c r="G6">
        <v>2</v>
      </c>
      <c r="H6">
        <v>1</v>
      </c>
      <c r="I6" t="s">
        <v>4311</v>
      </c>
      <c r="J6" t="str">
        <f t="shared" si="0"/>
        <v>CHILES, LAWTON</v>
      </c>
      <c r="K6">
        <f t="shared" si="1"/>
        <v>1675378</v>
      </c>
      <c r="L6">
        <f t="shared" si="2"/>
        <v>902438</v>
      </c>
      <c r="M6" t="s">
        <v>3751</v>
      </c>
      <c r="N6">
        <f t="shared" si="3"/>
        <v>100</v>
      </c>
      <c r="O6">
        <f t="shared" si="4"/>
        <v>129621</v>
      </c>
      <c r="P6">
        <f t="shared" si="5"/>
        <v>7.7368211830404834E-2</v>
      </c>
      <c r="Q6" t="s">
        <v>3670</v>
      </c>
      <c r="R6">
        <v>100</v>
      </c>
      <c r="S6">
        <v>902438</v>
      </c>
      <c r="T6" t="s">
        <v>3087</v>
      </c>
      <c r="U6">
        <v>200</v>
      </c>
      <c r="V6">
        <v>772817</v>
      </c>
      <c r="X6">
        <v>9999</v>
      </c>
      <c r="Y6">
        <v>123</v>
      </c>
    </row>
    <row r="7" spans="1:52">
      <c r="A7" t="s">
        <v>3361</v>
      </c>
      <c r="B7" s="3">
        <v>92</v>
      </c>
      <c r="C7">
        <v>1970</v>
      </c>
      <c r="D7">
        <v>11</v>
      </c>
      <c r="E7" t="s">
        <v>4307</v>
      </c>
      <c r="F7">
        <v>4</v>
      </c>
      <c r="G7">
        <v>2</v>
      </c>
      <c r="H7">
        <v>1</v>
      </c>
      <c r="I7" t="s">
        <v>4311</v>
      </c>
      <c r="J7" t="str">
        <f t="shared" si="0"/>
        <v>FONG, HIRAM</v>
      </c>
      <c r="K7">
        <f t="shared" si="1"/>
        <v>240760</v>
      </c>
      <c r="L7">
        <f t="shared" si="2"/>
        <v>124163</v>
      </c>
      <c r="M7" t="s">
        <v>3752</v>
      </c>
      <c r="N7">
        <f t="shared" si="3"/>
        <v>200</v>
      </c>
      <c r="O7">
        <f t="shared" si="4"/>
        <v>-7566</v>
      </c>
      <c r="P7">
        <f t="shared" si="5"/>
        <v>-3.1425485961123108E-2</v>
      </c>
      <c r="Q7" t="s">
        <v>3337</v>
      </c>
      <c r="R7">
        <v>100</v>
      </c>
      <c r="S7">
        <v>116597</v>
      </c>
      <c r="T7" t="s">
        <v>3336</v>
      </c>
      <c r="U7">
        <v>200</v>
      </c>
      <c r="V7">
        <v>124163</v>
      </c>
    </row>
    <row r="8" spans="1:52">
      <c r="A8" t="s">
        <v>3139</v>
      </c>
      <c r="B8" s="3">
        <v>92</v>
      </c>
      <c r="C8">
        <v>1970</v>
      </c>
      <c r="D8">
        <v>11</v>
      </c>
      <c r="E8" t="s">
        <v>4276</v>
      </c>
      <c r="F8">
        <v>4</v>
      </c>
      <c r="G8">
        <v>2</v>
      </c>
      <c r="H8">
        <v>1</v>
      </c>
      <c r="I8" t="s">
        <v>4311</v>
      </c>
      <c r="J8" t="str">
        <f t="shared" si="0"/>
        <v>HARTKE, R VANCE</v>
      </c>
      <c r="K8">
        <f t="shared" si="1"/>
        <v>1737697</v>
      </c>
      <c r="L8">
        <f t="shared" si="2"/>
        <v>870990</v>
      </c>
      <c r="M8" t="s">
        <v>3751</v>
      </c>
      <c r="N8">
        <f t="shared" si="3"/>
        <v>100</v>
      </c>
      <c r="O8">
        <f t="shared" si="4"/>
        <v>4283</v>
      </c>
      <c r="P8">
        <f t="shared" si="5"/>
        <v>2.4647565139377004E-3</v>
      </c>
      <c r="Q8" t="s">
        <v>3633</v>
      </c>
      <c r="R8">
        <v>100</v>
      </c>
      <c r="S8">
        <v>870990</v>
      </c>
      <c r="T8" t="s">
        <v>3456</v>
      </c>
      <c r="U8">
        <v>200</v>
      </c>
      <c r="V8">
        <v>866707</v>
      </c>
    </row>
    <row r="9" spans="1:52">
      <c r="A9" t="s">
        <v>3340</v>
      </c>
      <c r="B9" s="3">
        <v>92</v>
      </c>
      <c r="C9">
        <v>1970</v>
      </c>
      <c r="D9">
        <v>11</v>
      </c>
      <c r="E9" t="s">
        <v>4127</v>
      </c>
      <c r="F9">
        <v>4</v>
      </c>
      <c r="G9">
        <v>2</v>
      </c>
      <c r="H9">
        <v>1</v>
      </c>
      <c r="I9" t="s">
        <v>4311</v>
      </c>
      <c r="J9" t="str">
        <f t="shared" si="0"/>
        <v>KENNEDY,EDWARD M</v>
      </c>
      <c r="K9">
        <f t="shared" si="1"/>
        <v>1935607</v>
      </c>
      <c r="L9">
        <f t="shared" si="2"/>
        <v>1202856</v>
      </c>
      <c r="M9" t="s">
        <v>3751</v>
      </c>
      <c r="N9">
        <f t="shared" si="3"/>
        <v>100</v>
      </c>
      <c r="O9">
        <f t="shared" si="4"/>
        <v>486878</v>
      </c>
      <c r="P9">
        <f t="shared" si="5"/>
        <v>0.25153763134768575</v>
      </c>
      <c r="Q9" t="s">
        <v>3426</v>
      </c>
      <c r="R9">
        <v>100</v>
      </c>
      <c r="S9">
        <v>1202856</v>
      </c>
      <c r="T9" t="s">
        <v>3427</v>
      </c>
      <c r="U9">
        <v>200</v>
      </c>
      <c r="V9">
        <v>715978</v>
      </c>
      <c r="W9" t="s">
        <v>3428</v>
      </c>
      <c r="X9">
        <v>505</v>
      </c>
      <c r="Y9">
        <v>10378</v>
      </c>
      <c r="Z9" t="s">
        <v>3429</v>
      </c>
      <c r="AA9">
        <v>361</v>
      </c>
      <c r="AB9">
        <v>5944</v>
      </c>
      <c r="AD9">
        <v>9999</v>
      </c>
      <c r="AE9">
        <v>451</v>
      </c>
    </row>
    <row r="10" spans="1:52">
      <c r="A10" t="s">
        <v>3151</v>
      </c>
      <c r="B10" s="3">
        <v>92</v>
      </c>
      <c r="C10">
        <v>1970</v>
      </c>
      <c r="D10">
        <v>11</v>
      </c>
      <c r="E10" t="s">
        <v>4190</v>
      </c>
      <c r="F10">
        <v>4</v>
      </c>
      <c r="G10">
        <v>2</v>
      </c>
      <c r="H10">
        <v>1</v>
      </c>
      <c r="I10" t="s">
        <v>4311</v>
      </c>
      <c r="J10" t="str">
        <f t="shared" si="0"/>
        <v>BEALL, J GLENN (JR)</v>
      </c>
      <c r="K10">
        <f t="shared" si="1"/>
        <v>956370</v>
      </c>
      <c r="L10">
        <f t="shared" si="2"/>
        <v>484960</v>
      </c>
      <c r="M10" t="s">
        <v>3752</v>
      </c>
      <c r="N10">
        <f t="shared" si="3"/>
        <v>200</v>
      </c>
      <c r="O10">
        <f t="shared" si="4"/>
        <v>-24538</v>
      </c>
      <c r="P10">
        <f t="shared" si="5"/>
        <v>-2.5657433838367997E-2</v>
      </c>
      <c r="Q10" t="s">
        <v>3091</v>
      </c>
      <c r="R10">
        <v>100</v>
      </c>
      <c r="S10">
        <v>460422</v>
      </c>
      <c r="T10" t="s">
        <v>3092</v>
      </c>
      <c r="U10">
        <v>200</v>
      </c>
      <c r="V10">
        <v>484960</v>
      </c>
      <c r="W10" t="s">
        <v>3093</v>
      </c>
      <c r="X10">
        <v>310</v>
      </c>
      <c r="Y10">
        <v>10988</v>
      </c>
    </row>
    <row r="11" spans="1:52">
      <c r="A11" t="s">
        <v>3339</v>
      </c>
      <c r="B11" s="3">
        <v>92</v>
      </c>
      <c r="C11">
        <v>1970</v>
      </c>
      <c r="D11">
        <v>11</v>
      </c>
      <c r="E11" t="s">
        <v>4338</v>
      </c>
      <c r="F11">
        <v>4</v>
      </c>
      <c r="G11">
        <v>2</v>
      </c>
      <c r="H11">
        <v>1</v>
      </c>
      <c r="I11" t="s">
        <v>4311</v>
      </c>
      <c r="J11" t="str">
        <f t="shared" si="0"/>
        <v>MUSKIE, EDMUND S</v>
      </c>
      <c r="K11">
        <f t="shared" si="1"/>
        <v>323860</v>
      </c>
      <c r="L11">
        <f t="shared" si="2"/>
        <v>199954</v>
      </c>
      <c r="M11" t="s">
        <v>3751</v>
      </c>
      <c r="N11">
        <f t="shared" si="3"/>
        <v>100</v>
      </c>
      <c r="O11">
        <f t="shared" si="4"/>
        <v>76048</v>
      </c>
      <c r="P11">
        <f t="shared" si="5"/>
        <v>0.23481751374050516</v>
      </c>
      <c r="Q11" t="s">
        <v>3425</v>
      </c>
      <c r="R11">
        <v>100</v>
      </c>
      <c r="S11">
        <v>199954</v>
      </c>
      <c r="T11" t="s">
        <v>3424</v>
      </c>
      <c r="U11">
        <v>200</v>
      </c>
      <c r="V11">
        <v>123906</v>
      </c>
    </row>
    <row r="12" spans="1:52">
      <c r="A12" t="s">
        <v>3140</v>
      </c>
      <c r="B12" s="3">
        <v>92</v>
      </c>
      <c r="C12">
        <v>1970</v>
      </c>
      <c r="D12">
        <v>11</v>
      </c>
      <c r="E12" t="s">
        <v>4142</v>
      </c>
      <c r="F12">
        <v>4</v>
      </c>
      <c r="G12">
        <v>2</v>
      </c>
      <c r="H12">
        <v>1</v>
      </c>
      <c r="I12" t="s">
        <v>4311</v>
      </c>
      <c r="J12" t="str">
        <f t="shared" si="0"/>
        <v>HART, PHILIP A</v>
      </c>
      <c r="K12">
        <f t="shared" si="1"/>
        <v>2610763</v>
      </c>
      <c r="L12">
        <f t="shared" si="2"/>
        <v>1744672</v>
      </c>
      <c r="M12" t="s">
        <v>3751</v>
      </c>
      <c r="N12">
        <f t="shared" si="3"/>
        <v>100</v>
      </c>
      <c r="O12">
        <f t="shared" si="4"/>
        <v>886234</v>
      </c>
      <c r="P12">
        <f t="shared" si="5"/>
        <v>0.33945402167871996</v>
      </c>
      <c r="Q12" t="s">
        <v>3273</v>
      </c>
      <c r="R12">
        <v>100</v>
      </c>
      <c r="S12">
        <v>1744672</v>
      </c>
      <c r="T12" t="s">
        <v>3274</v>
      </c>
      <c r="U12">
        <v>200</v>
      </c>
      <c r="V12">
        <v>858438</v>
      </c>
      <c r="W12" t="s">
        <v>3325</v>
      </c>
      <c r="X12">
        <v>505</v>
      </c>
      <c r="Y12">
        <v>3254</v>
      </c>
      <c r="Z12" t="s">
        <v>3275</v>
      </c>
      <c r="AA12">
        <v>646</v>
      </c>
      <c r="AB12">
        <v>3861</v>
      </c>
      <c r="AD12">
        <v>9999</v>
      </c>
      <c r="AE12">
        <v>538</v>
      </c>
    </row>
    <row r="13" spans="1:52">
      <c r="A13" t="s">
        <v>3143</v>
      </c>
      <c r="B13" s="3">
        <v>92</v>
      </c>
      <c r="C13">
        <v>1970</v>
      </c>
      <c r="D13">
        <v>11</v>
      </c>
      <c r="E13" t="s">
        <v>4093</v>
      </c>
      <c r="F13">
        <v>4</v>
      </c>
      <c r="G13">
        <v>2</v>
      </c>
      <c r="H13">
        <v>1</v>
      </c>
      <c r="I13" t="s">
        <v>4311</v>
      </c>
      <c r="J13" t="str">
        <f t="shared" si="0"/>
        <v>HUMPHREY, HUBERT H</v>
      </c>
      <c r="K13">
        <f t="shared" si="1"/>
        <v>1364887</v>
      </c>
      <c r="L13">
        <f t="shared" si="2"/>
        <v>788256</v>
      </c>
      <c r="M13" t="s">
        <v>3753</v>
      </c>
      <c r="N13">
        <f t="shared" si="3"/>
        <v>809</v>
      </c>
      <c r="O13">
        <f t="shared" si="4"/>
        <v>220231</v>
      </c>
      <c r="P13">
        <f t="shared" si="5"/>
        <v>0.16135474951406234</v>
      </c>
      <c r="Q13" t="s">
        <v>3285</v>
      </c>
      <c r="R13">
        <v>809</v>
      </c>
      <c r="S13">
        <v>788256</v>
      </c>
      <c r="T13" t="s">
        <v>3286</v>
      </c>
      <c r="U13">
        <v>200</v>
      </c>
      <c r="V13">
        <v>568025</v>
      </c>
      <c r="W13" t="s">
        <v>3287</v>
      </c>
      <c r="X13">
        <v>646</v>
      </c>
      <c r="Y13">
        <v>6122</v>
      </c>
      <c r="Z13" t="s">
        <v>3288</v>
      </c>
      <c r="AA13">
        <v>718</v>
      </c>
      <c r="AB13">
        <v>2484</v>
      </c>
    </row>
    <row r="14" spans="1:52">
      <c r="A14" t="s">
        <v>3144</v>
      </c>
      <c r="B14" s="3">
        <v>92</v>
      </c>
      <c r="C14">
        <v>1970</v>
      </c>
      <c r="D14">
        <v>11</v>
      </c>
      <c r="E14" t="s">
        <v>4550</v>
      </c>
      <c r="F14">
        <v>4</v>
      </c>
      <c r="G14">
        <v>2</v>
      </c>
      <c r="H14">
        <v>1</v>
      </c>
      <c r="I14" t="s">
        <v>4311</v>
      </c>
      <c r="J14" t="str">
        <f t="shared" si="0"/>
        <v>SYMINGTON, STUART</v>
      </c>
      <c r="K14">
        <f t="shared" si="1"/>
        <v>1283912</v>
      </c>
      <c r="L14">
        <f t="shared" si="2"/>
        <v>655431</v>
      </c>
      <c r="M14" t="s">
        <v>3751</v>
      </c>
      <c r="N14">
        <f t="shared" si="3"/>
        <v>100</v>
      </c>
      <c r="O14">
        <f t="shared" si="4"/>
        <v>37528</v>
      </c>
      <c r="P14">
        <f t="shared" si="5"/>
        <v>2.9229417592482973E-2</v>
      </c>
      <c r="Q14" t="s">
        <v>3289</v>
      </c>
      <c r="R14">
        <v>100</v>
      </c>
      <c r="S14">
        <v>655431</v>
      </c>
      <c r="T14" t="s">
        <v>3290</v>
      </c>
      <c r="U14">
        <v>200</v>
      </c>
      <c r="V14">
        <v>617903</v>
      </c>
      <c r="W14" t="s">
        <v>3291</v>
      </c>
      <c r="X14">
        <v>1451</v>
      </c>
      <c r="Y14">
        <v>10065</v>
      </c>
      <c r="Z14" t="s">
        <v>3292</v>
      </c>
      <c r="AA14">
        <v>908</v>
      </c>
      <c r="AB14">
        <v>513</v>
      </c>
    </row>
    <row r="15" spans="1:52">
      <c r="A15" t="s">
        <v>3149</v>
      </c>
      <c r="B15" s="3">
        <v>92</v>
      </c>
      <c r="C15">
        <v>1970</v>
      </c>
      <c r="D15">
        <v>11</v>
      </c>
      <c r="E15" t="s">
        <v>3962</v>
      </c>
      <c r="F15">
        <v>4</v>
      </c>
      <c r="G15">
        <v>2</v>
      </c>
      <c r="H15">
        <v>1</v>
      </c>
      <c r="I15" t="s">
        <v>4311</v>
      </c>
      <c r="J15" t="str">
        <f t="shared" si="0"/>
        <v>STENNIS, JOHN C</v>
      </c>
      <c r="K15">
        <f t="shared" si="1"/>
        <v>324215</v>
      </c>
      <c r="L15">
        <f t="shared" si="2"/>
        <v>286622</v>
      </c>
      <c r="M15" t="s">
        <v>3751</v>
      </c>
      <c r="N15">
        <f t="shared" si="3"/>
        <v>100</v>
      </c>
      <c r="O15">
        <f t="shared" si="4"/>
        <v>286622</v>
      </c>
      <c r="P15">
        <f t="shared" si="5"/>
        <v>0.88404916490600371</v>
      </c>
      <c r="Q15" t="s">
        <v>3088</v>
      </c>
      <c r="R15">
        <v>100</v>
      </c>
      <c r="S15">
        <v>286622</v>
      </c>
      <c r="W15" t="s">
        <v>3089</v>
      </c>
      <c r="X15">
        <v>328</v>
      </c>
      <c r="Y15">
        <v>37593</v>
      </c>
    </row>
    <row r="16" spans="1:52">
      <c r="A16" t="s">
        <v>3354</v>
      </c>
      <c r="B16" s="3">
        <v>92</v>
      </c>
      <c r="C16">
        <v>1970</v>
      </c>
      <c r="D16">
        <v>11</v>
      </c>
      <c r="E16" t="s">
        <v>4197</v>
      </c>
      <c r="F16">
        <v>4</v>
      </c>
      <c r="G16">
        <v>2</v>
      </c>
      <c r="H16">
        <v>1</v>
      </c>
      <c r="I16" t="s">
        <v>4311</v>
      </c>
      <c r="J16" t="str">
        <f t="shared" si="0"/>
        <v>MANSFIELD, MIKE</v>
      </c>
      <c r="K16">
        <f t="shared" si="1"/>
        <v>247869</v>
      </c>
      <c r="L16">
        <f t="shared" si="2"/>
        <v>150060</v>
      </c>
      <c r="M16" t="s">
        <v>3751</v>
      </c>
      <c r="N16">
        <f t="shared" si="3"/>
        <v>100</v>
      </c>
      <c r="O16">
        <f t="shared" si="4"/>
        <v>52251</v>
      </c>
      <c r="P16">
        <f t="shared" si="5"/>
        <v>0.21080086658678576</v>
      </c>
      <c r="Q16" t="s">
        <v>3101</v>
      </c>
      <c r="R16">
        <v>100</v>
      </c>
      <c r="S16">
        <v>150060</v>
      </c>
      <c r="T16" t="s">
        <v>3102</v>
      </c>
      <c r="U16">
        <v>200</v>
      </c>
      <c r="V16">
        <v>97809</v>
      </c>
    </row>
    <row r="17" spans="1:40">
      <c r="A17" t="s">
        <v>3146</v>
      </c>
      <c r="B17" s="3">
        <v>92</v>
      </c>
      <c r="C17">
        <v>1970</v>
      </c>
      <c r="D17">
        <v>11</v>
      </c>
      <c r="E17" t="s">
        <v>4554</v>
      </c>
      <c r="F17">
        <v>4</v>
      </c>
      <c r="G17">
        <v>2</v>
      </c>
      <c r="H17">
        <v>1</v>
      </c>
      <c r="I17" t="s">
        <v>4311</v>
      </c>
      <c r="J17" t="str">
        <f t="shared" si="0"/>
        <v>BURDICK, QUENTIN N</v>
      </c>
      <c r="K17">
        <f t="shared" si="1"/>
        <v>219560</v>
      </c>
      <c r="L17">
        <f t="shared" si="2"/>
        <v>134519</v>
      </c>
      <c r="M17" t="s">
        <v>3751</v>
      </c>
      <c r="N17">
        <f t="shared" si="3"/>
        <v>100</v>
      </c>
      <c r="O17">
        <f t="shared" si="4"/>
        <v>51523</v>
      </c>
      <c r="P17">
        <f t="shared" si="5"/>
        <v>0.23466478411368191</v>
      </c>
      <c r="Q17" t="s">
        <v>3296</v>
      </c>
      <c r="R17">
        <v>100</v>
      </c>
      <c r="S17">
        <v>134519</v>
      </c>
      <c r="T17" t="s">
        <v>3295</v>
      </c>
      <c r="U17">
        <v>200</v>
      </c>
      <c r="V17">
        <v>82996</v>
      </c>
      <c r="W17" t="s">
        <v>3297</v>
      </c>
      <c r="X17">
        <v>328</v>
      </c>
      <c r="Y17">
        <v>2045</v>
      </c>
    </row>
    <row r="18" spans="1:40">
      <c r="A18" t="s">
        <v>3145</v>
      </c>
      <c r="B18" s="3">
        <v>92</v>
      </c>
      <c r="C18">
        <v>1970</v>
      </c>
      <c r="D18">
        <v>11</v>
      </c>
      <c r="E18" t="s">
        <v>3953</v>
      </c>
      <c r="F18">
        <v>4</v>
      </c>
      <c r="G18">
        <v>2</v>
      </c>
      <c r="H18">
        <v>1</v>
      </c>
      <c r="I18" t="s">
        <v>4311</v>
      </c>
      <c r="J18" t="str">
        <f t="shared" si="0"/>
        <v>HRUSKA, ROMAN L</v>
      </c>
      <c r="K18">
        <f t="shared" si="1"/>
        <v>458966</v>
      </c>
      <c r="L18">
        <f t="shared" si="2"/>
        <v>240894</v>
      </c>
      <c r="M18" t="s">
        <v>3752</v>
      </c>
      <c r="N18">
        <f t="shared" si="3"/>
        <v>200</v>
      </c>
      <c r="O18">
        <f t="shared" si="4"/>
        <v>-23213</v>
      </c>
      <c r="P18">
        <f t="shared" si="5"/>
        <v>-5.0576731173986741E-2</v>
      </c>
      <c r="Q18" t="s">
        <v>3294</v>
      </c>
      <c r="R18">
        <v>100</v>
      </c>
      <c r="S18">
        <v>217681</v>
      </c>
      <c r="T18" t="s">
        <v>3293</v>
      </c>
      <c r="U18">
        <v>200</v>
      </c>
      <c r="V18">
        <v>240894</v>
      </c>
      <c r="X18">
        <v>9999</v>
      </c>
      <c r="Y18">
        <v>391</v>
      </c>
    </row>
    <row r="19" spans="1:40">
      <c r="A19" t="s">
        <v>3136</v>
      </c>
      <c r="B19" s="3">
        <v>92</v>
      </c>
      <c r="C19">
        <v>1970</v>
      </c>
      <c r="D19">
        <v>11</v>
      </c>
      <c r="E19" t="s">
        <v>4132</v>
      </c>
      <c r="F19">
        <v>4</v>
      </c>
      <c r="G19">
        <v>2</v>
      </c>
      <c r="H19">
        <v>1</v>
      </c>
      <c r="I19" t="s">
        <v>4311</v>
      </c>
      <c r="J19" t="str">
        <f t="shared" si="0"/>
        <v>WILLIAMS, HARRISON A</v>
      </c>
      <c r="K19">
        <f t="shared" si="1"/>
        <v>2142105</v>
      </c>
      <c r="L19">
        <f t="shared" si="2"/>
        <v>1157074</v>
      </c>
      <c r="M19" t="s">
        <v>3751</v>
      </c>
      <c r="N19">
        <f t="shared" si="3"/>
        <v>100</v>
      </c>
      <c r="O19">
        <f t="shared" si="4"/>
        <v>254048</v>
      </c>
      <c r="P19">
        <f t="shared" si="5"/>
        <v>0.11859736100704681</v>
      </c>
      <c r="Q19" t="s">
        <v>3255</v>
      </c>
      <c r="R19">
        <v>100</v>
      </c>
      <c r="S19">
        <v>1157074</v>
      </c>
      <c r="T19" t="s">
        <v>3256</v>
      </c>
      <c r="U19">
        <v>200</v>
      </c>
      <c r="V19">
        <v>903026</v>
      </c>
      <c r="W19" t="s">
        <v>3257</v>
      </c>
      <c r="X19">
        <v>328</v>
      </c>
      <c r="Y19">
        <v>58992</v>
      </c>
      <c r="Z19" t="s">
        <v>3258</v>
      </c>
      <c r="AA19">
        <v>1711</v>
      </c>
      <c r="AB19">
        <v>12938</v>
      </c>
      <c r="AC19" t="s">
        <v>3259</v>
      </c>
      <c r="AD19">
        <v>1712</v>
      </c>
      <c r="AE19">
        <v>6066</v>
      </c>
      <c r="AF19" t="s">
        <v>4136</v>
      </c>
      <c r="AG19">
        <v>505</v>
      </c>
      <c r="AH19">
        <v>4009</v>
      </c>
    </row>
    <row r="20" spans="1:40">
      <c r="A20" t="s">
        <v>3356</v>
      </c>
      <c r="B20" s="3">
        <v>92</v>
      </c>
      <c r="C20">
        <v>1970</v>
      </c>
      <c r="D20">
        <v>11</v>
      </c>
      <c r="E20" t="s">
        <v>4202</v>
      </c>
      <c r="F20">
        <v>4</v>
      </c>
      <c r="G20">
        <v>2</v>
      </c>
      <c r="H20">
        <v>1</v>
      </c>
      <c r="I20" t="s">
        <v>4311</v>
      </c>
      <c r="J20" t="str">
        <f t="shared" si="0"/>
        <v>MONTOYA, JOSEPH M</v>
      </c>
      <c r="K20">
        <f t="shared" si="1"/>
        <v>289872</v>
      </c>
      <c r="L20">
        <f t="shared" si="2"/>
        <v>151486</v>
      </c>
      <c r="M20" t="s">
        <v>3751</v>
      </c>
      <c r="N20">
        <f t="shared" si="3"/>
        <v>100</v>
      </c>
      <c r="O20">
        <f t="shared" si="4"/>
        <v>16482</v>
      </c>
      <c r="P20">
        <f t="shared" si="5"/>
        <v>5.6859579400563007E-2</v>
      </c>
      <c r="Q20" t="s">
        <v>3106</v>
      </c>
      <c r="R20">
        <v>100</v>
      </c>
      <c r="S20">
        <v>151486</v>
      </c>
      <c r="T20" t="s">
        <v>3107</v>
      </c>
      <c r="U20">
        <v>200</v>
      </c>
      <c r="V20">
        <v>135004</v>
      </c>
      <c r="W20" t="s">
        <v>3108</v>
      </c>
      <c r="X20">
        <v>200</v>
      </c>
      <c r="Y20">
        <v>3382</v>
      </c>
    </row>
    <row r="21" spans="1:40">
      <c r="A21" t="s">
        <v>3355</v>
      </c>
      <c r="B21" s="3">
        <v>92</v>
      </c>
      <c r="C21">
        <v>1970</v>
      </c>
      <c r="D21">
        <v>11</v>
      </c>
      <c r="E21" t="s">
        <v>4170</v>
      </c>
      <c r="F21">
        <v>4</v>
      </c>
      <c r="G21">
        <v>2</v>
      </c>
      <c r="H21">
        <v>1</v>
      </c>
      <c r="I21" t="s">
        <v>4311</v>
      </c>
      <c r="J21" t="str">
        <f t="shared" si="0"/>
        <v>CANNON, HOWARD W</v>
      </c>
      <c r="K21">
        <f t="shared" si="1"/>
        <v>147768</v>
      </c>
      <c r="L21">
        <f t="shared" si="2"/>
        <v>85187</v>
      </c>
      <c r="M21" t="s">
        <v>3751</v>
      </c>
      <c r="N21">
        <f t="shared" si="3"/>
        <v>100</v>
      </c>
      <c r="O21">
        <f t="shared" si="4"/>
        <v>24349</v>
      </c>
      <c r="P21">
        <f t="shared" si="5"/>
        <v>0.164778571815278</v>
      </c>
      <c r="Q21" t="s">
        <v>3103</v>
      </c>
      <c r="R21">
        <v>100</v>
      </c>
      <c r="S21">
        <v>85187</v>
      </c>
      <c r="T21" t="s">
        <v>3105</v>
      </c>
      <c r="U21">
        <v>200</v>
      </c>
      <c r="V21">
        <v>60838</v>
      </c>
      <c r="W21" t="s">
        <v>3104</v>
      </c>
      <c r="X21">
        <v>894</v>
      </c>
      <c r="Y21">
        <v>1743</v>
      </c>
    </row>
    <row r="22" spans="1:40">
      <c r="A22" t="s">
        <v>3137</v>
      </c>
      <c r="B22" s="3">
        <v>92</v>
      </c>
      <c r="C22">
        <v>1970</v>
      </c>
      <c r="D22">
        <v>11</v>
      </c>
      <c r="E22" t="s">
        <v>4535</v>
      </c>
      <c r="F22">
        <v>4</v>
      </c>
      <c r="G22">
        <v>2</v>
      </c>
      <c r="H22">
        <v>1</v>
      </c>
      <c r="I22" t="s">
        <v>4311</v>
      </c>
      <c r="J22" t="str">
        <f t="shared" si="0"/>
        <v>OTTINGER, RICHARD L</v>
      </c>
      <c r="K22">
        <f t="shared" si="1"/>
        <v>5904744</v>
      </c>
      <c r="L22">
        <f t="shared" si="2"/>
        <v>2171232</v>
      </c>
      <c r="M22" t="s">
        <v>3751</v>
      </c>
      <c r="N22">
        <f t="shared" si="3"/>
        <v>100</v>
      </c>
      <c r="O22">
        <f t="shared" si="4"/>
        <v>992553</v>
      </c>
      <c r="P22">
        <f t="shared" si="5"/>
        <v>0.1680941629306876</v>
      </c>
      <c r="Q22" t="s">
        <v>3261</v>
      </c>
      <c r="R22">
        <v>100</v>
      </c>
      <c r="S22">
        <v>2171232</v>
      </c>
      <c r="T22" t="s">
        <v>3260</v>
      </c>
      <c r="U22">
        <v>200</v>
      </c>
      <c r="V22">
        <v>1178679</v>
      </c>
      <c r="W22" t="s">
        <v>4313</v>
      </c>
      <c r="X22">
        <v>112</v>
      </c>
      <c r="Y22">
        <v>2179640</v>
      </c>
      <c r="Z22" t="s">
        <v>3260</v>
      </c>
      <c r="AA22">
        <v>402</v>
      </c>
      <c r="AB22">
        <v>255793</v>
      </c>
      <c r="AC22" t="s">
        <v>3446</v>
      </c>
      <c r="AD22">
        <v>646</v>
      </c>
      <c r="AE22">
        <v>3549</v>
      </c>
      <c r="AF22" t="s">
        <v>3447</v>
      </c>
      <c r="AG22">
        <v>543</v>
      </c>
      <c r="AH22">
        <v>4097</v>
      </c>
      <c r="AI22" t="s">
        <v>3448</v>
      </c>
      <c r="AJ22">
        <v>505</v>
      </c>
      <c r="AK22">
        <v>3204</v>
      </c>
      <c r="AL22" t="s">
        <v>4313</v>
      </c>
      <c r="AM22">
        <v>1704</v>
      </c>
      <c r="AN22">
        <v>108550</v>
      </c>
    </row>
    <row r="23" spans="1:40">
      <c r="A23" t="s">
        <v>3141</v>
      </c>
      <c r="B23" s="3">
        <v>92</v>
      </c>
      <c r="C23">
        <v>1970</v>
      </c>
      <c r="D23">
        <v>11</v>
      </c>
      <c r="E23" t="s">
        <v>4279</v>
      </c>
      <c r="F23">
        <v>4</v>
      </c>
      <c r="G23">
        <v>2</v>
      </c>
      <c r="H23">
        <v>1</v>
      </c>
      <c r="I23" t="s">
        <v>4311</v>
      </c>
      <c r="J23" t="str">
        <f t="shared" si="0"/>
        <v>TAFT, ROBERT JR</v>
      </c>
      <c r="K23">
        <f t="shared" si="1"/>
        <v>3151274</v>
      </c>
      <c r="L23">
        <f t="shared" si="2"/>
        <v>1565682</v>
      </c>
      <c r="M23" t="s">
        <v>3752</v>
      </c>
      <c r="N23">
        <f t="shared" si="3"/>
        <v>200</v>
      </c>
      <c r="O23">
        <f t="shared" si="4"/>
        <v>-70420</v>
      </c>
      <c r="P23">
        <f t="shared" si="5"/>
        <v>-2.2346517630647159E-2</v>
      </c>
      <c r="Q23" t="s">
        <v>3277</v>
      </c>
      <c r="R23">
        <v>100</v>
      </c>
      <c r="S23">
        <v>1495262</v>
      </c>
      <c r="T23" t="s">
        <v>3279</v>
      </c>
      <c r="U23">
        <v>200</v>
      </c>
      <c r="V23">
        <v>1565682</v>
      </c>
      <c r="W23" t="s">
        <v>3276</v>
      </c>
      <c r="X23">
        <v>1404</v>
      </c>
      <c r="Y23">
        <v>61261</v>
      </c>
      <c r="Z23" t="s">
        <v>3278</v>
      </c>
      <c r="AA23">
        <v>505</v>
      </c>
      <c r="AB23">
        <v>29069</v>
      </c>
    </row>
    <row r="24" spans="1:40">
      <c r="A24" t="s">
        <v>3138</v>
      </c>
      <c r="B24" s="3">
        <v>92</v>
      </c>
      <c r="C24">
        <v>1970</v>
      </c>
      <c r="D24">
        <v>11</v>
      </c>
      <c r="E24" t="s">
        <v>4261</v>
      </c>
      <c r="F24">
        <v>4</v>
      </c>
      <c r="G24">
        <v>2</v>
      </c>
      <c r="H24">
        <v>1</v>
      </c>
      <c r="I24" t="s">
        <v>4311</v>
      </c>
      <c r="J24" t="str">
        <f t="shared" si="0"/>
        <v>SCOTT, HUGH</v>
      </c>
      <c r="K24">
        <f t="shared" si="1"/>
        <v>3644305</v>
      </c>
      <c r="L24">
        <f t="shared" si="2"/>
        <v>1874106</v>
      </c>
      <c r="M24" t="s">
        <v>3752</v>
      </c>
      <c r="N24">
        <f t="shared" si="3"/>
        <v>200</v>
      </c>
      <c r="O24">
        <f t="shared" si="4"/>
        <v>-220332</v>
      </c>
      <c r="P24">
        <f t="shared" si="5"/>
        <v>-6.0459264523688327E-2</v>
      </c>
      <c r="Q24" t="s">
        <v>3450</v>
      </c>
      <c r="R24">
        <v>100</v>
      </c>
      <c r="S24">
        <v>1653774</v>
      </c>
      <c r="T24" t="s">
        <v>3449</v>
      </c>
      <c r="U24">
        <v>200</v>
      </c>
      <c r="V24">
        <v>1874106</v>
      </c>
      <c r="W24" t="s">
        <v>3451</v>
      </c>
      <c r="X24">
        <v>570</v>
      </c>
      <c r="Y24">
        <v>85813</v>
      </c>
      <c r="Z24" t="s">
        <v>3452</v>
      </c>
      <c r="AA24">
        <v>1404</v>
      </c>
      <c r="AB24">
        <v>18275</v>
      </c>
      <c r="AC24" t="s">
        <v>3453</v>
      </c>
      <c r="AD24">
        <v>505</v>
      </c>
      <c r="AE24">
        <v>4375</v>
      </c>
      <c r="AF24" t="s">
        <v>3454</v>
      </c>
      <c r="AG24">
        <v>1716</v>
      </c>
      <c r="AH24">
        <v>3932</v>
      </c>
      <c r="AI24" t="s">
        <v>3455</v>
      </c>
      <c r="AJ24">
        <v>646</v>
      </c>
      <c r="AK24">
        <v>3970</v>
      </c>
      <c r="AM24">
        <v>9999</v>
      </c>
      <c r="AN24">
        <v>60</v>
      </c>
    </row>
    <row r="25" spans="1:40">
      <c r="A25" t="s">
        <v>3341</v>
      </c>
      <c r="B25" s="3">
        <v>92</v>
      </c>
      <c r="C25">
        <v>1970</v>
      </c>
      <c r="D25">
        <v>11</v>
      </c>
      <c r="E25" t="s">
        <v>4217</v>
      </c>
      <c r="F25">
        <v>4</v>
      </c>
      <c r="G25">
        <v>2</v>
      </c>
      <c r="H25">
        <v>1</v>
      </c>
      <c r="I25" t="s">
        <v>4311</v>
      </c>
      <c r="J25" t="str">
        <f t="shared" si="0"/>
        <v>PASTORE, JOHN O</v>
      </c>
      <c r="K25">
        <f t="shared" si="1"/>
        <v>341222</v>
      </c>
      <c r="L25">
        <f t="shared" si="2"/>
        <v>230469</v>
      </c>
      <c r="M25" t="s">
        <v>3751</v>
      </c>
      <c r="N25">
        <f t="shared" si="3"/>
        <v>100</v>
      </c>
      <c r="O25">
        <f t="shared" si="4"/>
        <v>123118</v>
      </c>
      <c r="P25">
        <f t="shared" si="5"/>
        <v>0.36081495331485075</v>
      </c>
      <c r="Q25" t="s">
        <v>3430</v>
      </c>
      <c r="R25">
        <v>100</v>
      </c>
      <c r="S25">
        <v>230469</v>
      </c>
      <c r="T25" t="s">
        <v>3431</v>
      </c>
      <c r="U25">
        <v>200</v>
      </c>
      <c r="V25">
        <v>107351</v>
      </c>
      <c r="W25" t="s">
        <v>3432</v>
      </c>
      <c r="X25">
        <v>646</v>
      </c>
      <c r="Y25">
        <v>996</v>
      </c>
      <c r="Z25" t="s">
        <v>3433</v>
      </c>
      <c r="AA25">
        <v>1411</v>
      </c>
      <c r="AB25">
        <v>2406</v>
      </c>
    </row>
    <row r="26" spans="1:40">
      <c r="A26" t="s">
        <v>3152</v>
      </c>
      <c r="B26" s="3">
        <v>92</v>
      </c>
      <c r="C26">
        <v>1970</v>
      </c>
      <c r="D26">
        <v>11</v>
      </c>
      <c r="E26" t="s">
        <v>4180</v>
      </c>
      <c r="F26">
        <v>4</v>
      </c>
      <c r="G26">
        <v>2</v>
      </c>
      <c r="H26">
        <v>1</v>
      </c>
      <c r="I26" t="s">
        <v>4311</v>
      </c>
      <c r="J26" t="str">
        <f t="shared" si="0"/>
        <v>BROCK, BILL</v>
      </c>
      <c r="K26">
        <f t="shared" si="1"/>
        <v>1097041</v>
      </c>
      <c r="L26">
        <f t="shared" si="2"/>
        <v>562645</v>
      </c>
      <c r="M26" t="s">
        <v>3752</v>
      </c>
      <c r="N26">
        <f t="shared" si="3"/>
        <v>200</v>
      </c>
      <c r="O26">
        <f t="shared" si="4"/>
        <v>-42787</v>
      </c>
      <c r="P26">
        <f t="shared" si="5"/>
        <v>-3.9002188614646126E-2</v>
      </c>
      <c r="Q26" t="s">
        <v>3095</v>
      </c>
      <c r="R26">
        <v>100</v>
      </c>
      <c r="S26">
        <v>519858</v>
      </c>
      <c r="T26" t="s">
        <v>3679</v>
      </c>
      <c r="U26">
        <v>200</v>
      </c>
      <c r="V26">
        <v>562645</v>
      </c>
      <c r="W26" t="s">
        <v>3094</v>
      </c>
      <c r="X26">
        <v>328</v>
      </c>
      <c r="Y26">
        <v>5845</v>
      </c>
      <c r="Z26" t="s">
        <v>3096</v>
      </c>
      <c r="AA26">
        <v>310</v>
      </c>
      <c r="AB26">
        <v>8691</v>
      </c>
      <c r="AD26">
        <v>9999</v>
      </c>
      <c r="AE26">
        <v>2</v>
      </c>
    </row>
    <row r="27" spans="1:40">
      <c r="A27" t="s">
        <v>3150</v>
      </c>
      <c r="B27" s="3">
        <v>92</v>
      </c>
      <c r="C27">
        <v>1970</v>
      </c>
      <c r="D27">
        <v>11</v>
      </c>
      <c r="E27" t="s">
        <v>3867</v>
      </c>
      <c r="F27">
        <v>4</v>
      </c>
      <c r="G27">
        <v>2</v>
      </c>
      <c r="H27">
        <v>1</v>
      </c>
      <c r="I27" t="s">
        <v>4311</v>
      </c>
      <c r="J27" t="str">
        <f t="shared" si="0"/>
        <v>BENTSEN, LLOYD</v>
      </c>
      <c r="K27">
        <f t="shared" si="1"/>
        <v>2231667</v>
      </c>
      <c r="L27">
        <f t="shared" si="2"/>
        <v>1193814</v>
      </c>
      <c r="M27" t="s">
        <v>3751</v>
      </c>
      <c r="N27">
        <f t="shared" si="3"/>
        <v>100</v>
      </c>
      <c r="O27">
        <f t="shared" si="4"/>
        <v>157769</v>
      </c>
      <c r="P27">
        <f t="shared" si="5"/>
        <v>7.0695583167201911E-2</v>
      </c>
      <c r="Q27" t="s">
        <v>3868</v>
      </c>
      <c r="R27">
        <v>100</v>
      </c>
      <c r="S27">
        <v>1193814</v>
      </c>
      <c r="T27" t="s">
        <v>3090</v>
      </c>
      <c r="U27">
        <v>200</v>
      </c>
      <c r="V27">
        <v>1036045</v>
      </c>
      <c r="X27">
        <v>9999</v>
      </c>
      <c r="Y27">
        <v>1808</v>
      </c>
    </row>
    <row r="28" spans="1:40">
      <c r="A28" t="s">
        <v>3357</v>
      </c>
      <c r="B28" s="3">
        <v>92</v>
      </c>
      <c r="C28">
        <v>1970</v>
      </c>
      <c r="D28">
        <v>11</v>
      </c>
      <c r="E28" t="s">
        <v>4174</v>
      </c>
      <c r="F28">
        <v>4</v>
      </c>
      <c r="G28">
        <v>2</v>
      </c>
      <c r="H28">
        <v>1</v>
      </c>
      <c r="I28" t="s">
        <v>4311</v>
      </c>
      <c r="J28" t="str">
        <f t="shared" si="0"/>
        <v>MOSS, FRANK E</v>
      </c>
      <c r="K28">
        <f t="shared" si="1"/>
        <v>374303</v>
      </c>
      <c r="L28">
        <f t="shared" si="2"/>
        <v>210207</v>
      </c>
      <c r="M28" t="s">
        <v>3751</v>
      </c>
      <c r="N28">
        <f t="shared" si="3"/>
        <v>100</v>
      </c>
      <c r="O28">
        <f t="shared" si="4"/>
        <v>51203</v>
      </c>
      <c r="P28">
        <f t="shared" si="5"/>
        <v>0.136795590737985</v>
      </c>
      <c r="Q28" t="s">
        <v>3109</v>
      </c>
      <c r="R28">
        <v>100</v>
      </c>
      <c r="S28">
        <v>210207</v>
      </c>
      <c r="T28" t="s">
        <v>3110</v>
      </c>
      <c r="U28">
        <v>200</v>
      </c>
      <c r="V28">
        <v>159004</v>
      </c>
      <c r="W28" t="s">
        <v>3111</v>
      </c>
      <c r="X28">
        <v>1404</v>
      </c>
      <c r="Y28">
        <v>5092</v>
      </c>
    </row>
    <row r="29" spans="1:40">
      <c r="A29" t="s">
        <v>3147</v>
      </c>
      <c r="B29" s="3">
        <v>92</v>
      </c>
      <c r="C29">
        <v>1970</v>
      </c>
      <c r="D29">
        <v>11</v>
      </c>
      <c r="E29" t="s">
        <v>4037</v>
      </c>
      <c r="F29">
        <v>4</v>
      </c>
      <c r="G29">
        <v>2</v>
      </c>
      <c r="H29">
        <v>1</v>
      </c>
      <c r="I29" t="s">
        <v>4311</v>
      </c>
      <c r="J29" t="str">
        <f t="shared" si="0"/>
        <v>RAWLINGS, GEORGE C JR</v>
      </c>
      <c r="K29">
        <f t="shared" si="1"/>
        <v>946741</v>
      </c>
      <c r="L29">
        <f t="shared" si="2"/>
        <v>295057</v>
      </c>
      <c r="M29" t="s">
        <v>3751</v>
      </c>
      <c r="N29">
        <f t="shared" si="3"/>
        <v>100</v>
      </c>
      <c r="O29">
        <f t="shared" si="4"/>
        <v>150026</v>
      </c>
      <c r="P29">
        <f t="shared" si="5"/>
        <v>0.15846572610671766</v>
      </c>
      <c r="Q29" t="s">
        <v>3086</v>
      </c>
      <c r="R29">
        <v>100</v>
      </c>
      <c r="S29">
        <v>295057</v>
      </c>
      <c r="T29" t="s">
        <v>3299</v>
      </c>
      <c r="U29">
        <v>200</v>
      </c>
      <c r="V29">
        <v>145031</v>
      </c>
      <c r="W29" t="s">
        <v>3298</v>
      </c>
      <c r="X29">
        <v>328</v>
      </c>
      <c r="Y29">
        <v>506623</v>
      </c>
      <c r="AA29">
        <v>9999</v>
      </c>
      <c r="AB29">
        <v>30</v>
      </c>
    </row>
    <row r="30" spans="1:40">
      <c r="A30" t="s">
        <v>3134</v>
      </c>
      <c r="B30" s="3">
        <v>92</v>
      </c>
      <c r="C30">
        <v>1970</v>
      </c>
      <c r="D30">
        <v>11</v>
      </c>
      <c r="E30" t="s">
        <v>4320</v>
      </c>
      <c r="F30">
        <v>4</v>
      </c>
      <c r="G30">
        <v>2</v>
      </c>
      <c r="H30">
        <v>1</v>
      </c>
      <c r="I30" t="s">
        <v>4311</v>
      </c>
      <c r="J30" t="str">
        <f t="shared" si="0"/>
        <v>PROUTY, WINSTON L</v>
      </c>
      <c r="K30">
        <f t="shared" si="1"/>
        <v>154899</v>
      </c>
      <c r="L30">
        <f t="shared" si="2"/>
        <v>91198</v>
      </c>
      <c r="M30" t="s">
        <v>3752</v>
      </c>
      <c r="N30">
        <f t="shared" si="3"/>
        <v>200</v>
      </c>
      <c r="O30">
        <f t="shared" si="4"/>
        <v>-28927</v>
      </c>
      <c r="P30">
        <f t="shared" si="5"/>
        <v>-0.18674749352804085</v>
      </c>
      <c r="Q30" t="s">
        <v>3251</v>
      </c>
      <c r="R30">
        <v>100</v>
      </c>
      <c r="S30">
        <v>62271</v>
      </c>
      <c r="T30" t="s">
        <v>3250</v>
      </c>
      <c r="U30">
        <v>200</v>
      </c>
      <c r="V30">
        <v>91198</v>
      </c>
      <c r="W30" t="s">
        <v>3252</v>
      </c>
      <c r="X30">
        <v>1717</v>
      </c>
      <c r="Y30">
        <v>1416</v>
      </c>
      <c r="AA30">
        <v>9999</v>
      </c>
      <c r="AB30">
        <v>14</v>
      </c>
    </row>
    <row r="31" spans="1:40">
      <c r="A31" t="s">
        <v>3360</v>
      </c>
      <c r="B31" s="3">
        <v>92</v>
      </c>
      <c r="C31">
        <v>1970</v>
      </c>
      <c r="D31">
        <v>11</v>
      </c>
      <c r="E31" t="s">
        <v>4301</v>
      </c>
      <c r="F31">
        <v>4</v>
      </c>
      <c r="G31">
        <v>2</v>
      </c>
      <c r="H31">
        <v>1</v>
      </c>
      <c r="I31" t="s">
        <v>4311</v>
      </c>
      <c r="J31" t="str">
        <f t="shared" si="0"/>
        <v>JACKSON, HENRY M</v>
      </c>
      <c r="K31">
        <f t="shared" si="1"/>
        <v>1066807</v>
      </c>
      <c r="L31">
        <f t="shared" si="2"/>
        <v>879385</v>
      </c>
      <c r="M31" t="s">
        <v>3751</v>
      </c>
      <c r="N31">
        <f t="shared" si="3"/>
        <v>100</v>
      </c>
      <c r="O31">
        <f t="shared" si="4"/>
        <v>708595</v>
      </c>
      <c r="P31">
        <f t="shared" si="5"/>
        <v>0.66422042600020437</v>
      </c>
      <c r="Q31" t="s">
        <v>3332</v>
      </c>
      <c r="R31">
        <v>100</v>
      </c>
      <c r="S31">
        <v>879385</v>
      </c>
      <c r="T31" t="s">
        <v>3333</v>
      </c>
      <c r="U31">
        <v>200</v>
      </c>
      <c r="V31">
        <v>170790</v>
      </c>
      <c r="W31" t="s">
        <v>3334</v>
      </c>
      <c r="X31">
        <v>646</v>
      </c>
      <c r="Y31">
        <v>9255</v>
      </c>
      <c r="Z31" t="s">
        <v>3335</v>
      </c>
      <c r="AA31">
        <v>1714</v>
      </c>
      <c r="AB31">
        <v>7377</v>
      </c>
    </row>
    <row r="32" spans="1:40">
      <c r="A32" t="s">
        <v>3142</v>
      </c>
      <c r="B32" s="3">
        <v>92</v>
      </c>
      <c r="C32">
        <v>1970</v>
      </c>
      <c r="D32">
        <v>11</v>
      </c>
      <c r="E32" t="s">
        <v>4284</v>
      </c>
      <c r="F32">
        <v>4</v>
      </c>
      <c r="G32">
        <v>2</v>
      </c>
      <c r="H32">
        <v>1</v>
      </c>
      <c r="I32" t="s">
        <v>4311</v>
      </c>
      <c r="J32" t="str">
        <f t="shared" si="0"/>
        <v>PROXMIRE, WILLIAM</v>
      </c>
      <c r="K32">
        <f t="shared" si="1"/>
        <v>1338967</v>
      </c>
      <c r="L32">
        <f t="shared" si="2"/>
        <v>948445</v>
      </c>
      <c r="M32" t="s">
        <v>3751</v>
      </c>
      <c r="N32">
        <f t="shared" si="3"/>
        <v>100</v>
      </c>
      <c r="O32">
        <f t="shared" si="4"/>
        <v>567148</v>
      </c>
      <c r="P32">
        <f t="shared" si="5"/>
        <v>0.4235713053421033</v>
      </c>
      <c r="Q32" t="s">
        <v>3947</v>
      </c>
      <c r="R32">
        <v>100</v>
      </c>
      <c r="S32">
        <v>948445</v>
      </c>
      <c r="T32" t="s">
        <v>3280</v>
      </c>
      <c r="U32">
        <v>200</v>
      </c>
      <c r="V32">
        <v>381297</v>
      </c>
      <c r="W32" t="s">
        <v>3281</v>
      </c>
      <c r="X32">
        <v>310</v>
      </c>
      <c r="Y32">
        <v>6137</v>
      </c>
      <c r="Z32" t="s">
        <v>3282</v>
      </c>
      <c r="AA32">
        <v>328</v>
      </c>
      <c r="AB32">
        <v>2022</v>
      </c>
      <c r="AC32" t="s">
        <v>3283</v>
      </c>
      <c r="AD32">
        <v>328</v>
      </c>
      <c r="AE32">
        <v>580</v>
      </c>
      <c r="AF32" t="s">
        <v>3284</v>
      </c>
      <c r="AG32">
        <v>328</v>
      </c>
      <c r="AH32">
        <v>428</v>
      </c>
      <c r="AJ32">
        <v>9999</v>
      </c>
      <c r="AK32">
        <v>58</v>
      </c>
    </row>
    <row r="33" spans="1:22">
      <c r="A33" t="s">
        <v>3153</v>
      </c>
      <c r="B33" s="3">
        <v>92</v>
      </c>
      <c r="C33">
        <v>1970</v>
      </c>
      <c r="D33">
        <v>11</v>
      </c>
      <c r="E33" t="s">
        <v>4184</v>
      </c>
      <c r="F33">
        <v>4</v>
      </c>
      <c r="G33">
        <v>2</v>
      </c>
      <c r="H33">
        <v>1</v>
      </c>
      <c r="I33" t="s">
        <v>4311</v>
      </c>
      <c r="J33" t="str">
        <f t="shared" si="0"/>
        <v>BYRD, ROBERT C</v>
      </c>
      <c r="K33">
        <f t="shared" si="1"/>
        <v>445623</v>
      </c>
      <c r="L33">
        <f t="shared" si="2"/>
        <v>345965</v>
      </c>
      <c r="M33" t="s">
        <v>3751</v>
      </c>
      <c r="N33">
        <f t="shared" si="3"/>
        <v>100</v>
      </c>
      <c r="O33">
        <f t="shared" si="4"/>
        <v>246307</v>
      </c>
      <c r="P33">
        <f t="shared" si="5"/>
        <v>0.55272506131864829</v>
      </c>
      <c r="Q33" t="s">
        <v>3097</v>
      </c>
      <c r="R33">
        <v>100</v>
      </c>
      <c r="S33">
        <v>345965</v>
      </c>
      <c r="T33" t="s">
        <v>3098</v>
      </c>
      <c r="U33">
        <v>200</v>
      </c>
      <c r="V33">
        <v>99658</v>
      </c>
    </row>
    <row r="34" spans="1:22">
      <c r="A34" t="s">
        <v>3358</v>
      </c>
      <c r="B34" s="3">
        <v>92</v>
      </c>
      <c r="C34">
        <v>1970</v>
      </c>
      <c r="D34">
        <v>11</v>
      </c>
      <c r="E34" t="s">
        <v>4081</v>
      </c>
      <c r="F34">
        <v>4</v>
      </c>
      <c r="G34">
        <v>2</v>
      </c>
      <c r="H34">
        <v>1</v>
      </c>
      <c r="I34" t="s">
        <v>4311</v>
      </c>
      <c r="J34" t="str">
        <f t="shared" si="0"/>
        <v>MCGEE, GALE W</v>
      </c>
      <c r="K34">
        <f t="shared" si="1"/>
        <v>120486</v>
      </c>
      <c r="L34">
        <f t="shared" si="2"/>
        <v>67207</v>
      </c>
      <c r="M34" t="s">
        <v>3751</v>
      </c>
      <c r="N34">
        <f t="shared" si="3"/>
        <v>100</v>
      </c>
      <c r="O34">
        <f t="shared" si="4"/>
        <v>13928</v>
      </c>
      <c r="P34">
        <f t="shared" si="5"/>
        <v>0.11559849277094435</v>
      </c>
      <c r="Q34" t="s">
        <v>3327</v>
      </c>
      <c r="R34">
        <v>100</v>
      </c>
      <c r="S34">
        <v>67207</v>
      </c>
      <c r="T34" t="s">
        <v>3326</v>
      </c>
      <c r="U34">
        <v>200</v>
      </c>
      <c r="V34">
        <v>53279</v>
      </c>
    </row>
  </sheetData>
  <sheetCalcPr fullCalcOnLoad="1"/>
  <sortState ref="A2:AZ34">
    <sortCondition ref="E2:E34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34"/>
  <sheetViews>
    <sheetView workbookViewId="0">
      <selection activeCell="Q7" sqref="Q7:V7"/>
    </sheetView>
  </sheetViews>
  <sheetFormatPr baseColWidth="10" defaultRowHeight="13"/>
  <cols>
    <col min="14" max="14" width="8" customWidth="1"/>
    <col min="15" max="15" width="9.42578125" customWidth="1"/>
  </cols>
  <sheetData>
    <row r="1" spans="1:52">
      <c r="A1" t="s">
        <v>4492</v>
      </c>
      <c r="B1" s="2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4500</v>
      </c>
      <c r="N1" t="s">
        <v>3872</v>
      </c>
      <c r="O1" t="s">
        <v>4470</v>
      </c>
      <c r="P1" t="s">
        <v>4471</v>
      </c>
      <c r="Q1" t="s">
        <v>4472</v>
      </c>
      <c r="R1" t="s">
        <v>4473</v>
      </c>
      <c r="S1" t="s">
        <v>4474</v>
      </c>
      <c r="T1" t="s">
        <v>4475</v>
      </c>
      <c r="U1" t="s">
        <v>4476</v>
      </c>
      <c r="V1" t="s">
        <v>4477</v>
      </c>
      <c r="W1" t="s">
        <v>4504</v>
      </c>
      <c r="X1" t="s">
        <v>4505</v>
      </c>
      <c r="Y1" t="s">
        <v>4506</v>
      </c>
      <c r="Z1" t="s">
        <v>4507</v>
      </c>
      <c r="AA1" t="s">
        <v>4508</v>
      </c>
      <c r="AB1" t="s">
        <v>4509</v>
      </c>
      <c r="AC1" t="s">
        <v>4510</v>
      </c>
      <c r="AD1" t="s">
        <v>4511</v>
      </c>
      <c r="AE1" t="s">
        <v>4512</v>
      </c>
      <c r="AF1" t="s">
        <v>4410</v>
      </c>
      <c r="AG1" t="s">
        <v>4411</v>
      </c>
      <c r="AH1" t="s">
        <v>4412</v>
      </c>
      <c r="AI1" t="s">
        <v>4413</v>
      </c>
      <c r="AJ1" t="s">
        <v>4414</v>
      </c>
      <c r="AK1" t="s">
        <v>4415</v>
      </c>
      <c r="AL1" t="s">
        <v>4416</v>
      </c>
      <c r="AM1" t="s">
        <v>4417</v>
      </c>
      <c r="AN1" t="s">
        <v>4418</v>
      </c>
      <c r="AO1" t="s">
        <v>4444</v>
      </c>
      <c r="AP1" t="s">
        <v>4445</v>
      </c>
      <c r="AQ1" t="s">
        <v>4446</v>
      </c>
      <c r="AR1" t="s">
        <v>4447</v>
      </c>
      <c r="AS1" t="s">
        <v>4448</v>
      </c>
      <c r="AT1" t="s">
        <v>4449</v>
      </c>
      <c r="AU1" t="s">
        <v>4450</v>
      </c>
      <c r="AV1" t="s">
        <v>4451</v>
      </c>
      <c r="AW1" t="s">
        <v>4465</v>
      </c>
      <c r="AX1" t="s">
        <v>4466</v>
      </c>
      <c r="AY1" t="s">
        <v>4467</v>
      </c>
      <c r="AZ1" t="s">
        <v>4468</v>
      </c>
    </row>
    <row r="2" spans="1:52">
      <c r="A2" s="3" t="s">
        <v>3228</v>
      </c>
      <c r="B2" s="3">
        <v>93</v>
      </c>
      <c r="C2">
        <v>1972</v>
      </c>
      <c r="D2">
        <v>11</v>
      </c>
      <c r="E2" t="s">
        <v>4304</v>
      </c>
      <c r="F2">
        <v>5</v>
      </c>
      <c r="G2">
        <v>2</v>
      </c>
      <c r="H2">
        <v>2</v>
      </c>
      <c r="I2" t="s">
        <v>4311</v>
      </c>
      <c r="J2" t="str">
        <f t="shared" ref="J2:J34" si="0">IF(S2&gt;V2,Q2,IF(V2&gt;Y2,T2, W2))</f>
        <v>STEVENS, TED</v>
      </c>
      <c r="K2">
        <f t="shared" ref="K2:K34" si="1">(S2+V2+Y2+AB2+AE2+AH2+AK2+AN2+AQ2+AT2+AW2)</f>
        <v>96007</v>
      </c>
      <c r="L2">
        <f t="shared" ref="L2:L34" si="2">IF(S2&gt;V2, S2, IF(V2&gt;Y2, V2, Y2))</f>
        <v>74216</v>
      </c>
      <c r="M2" t="s">
        <v>3752</v>
      </c>
      <c r="N2">
        <f t="shared" ref="N2:N34" si="3">IF(S2&gt;V2, R2, IF(V2&gt;Y2, U2, X2))</f>
        <v>200</v>
      </c>
      <c r="O2">
        <f t="shared" ref="O2:O34" si="4">S2-V2</f>
        <v>-52425</v>
      </c>
      <c r="P2">
        <f t="shared" ref="P2:P34" si="5">O2/K2</f>
        <v>-0.546053933567344</v>
      </c>
      <c r="Q2" t="s">
        <v>3196</v>
      </c>
      <c r="R2">
        <v>100</v>
      </c>
      <c r="S2">
        <v>21791</v>
      </c>
      <c r="T2" t="s">
        <v>3969</v>
      </c>
      <c r="U2">
        <v>200</v>
      </c>
      <c r="V2">
        <v>74216</v>
      </c>
    </row>
    <row r="3" spans="1:52">
      <c r="A3" s="3" t="s">
        <v>3211</v>
      </c>
      <c r="B3" s="3">
        <v>93</v>
      </c>
      <c r="C3">
        <v>1972</v>
      </c>
      <c r="D3">
        <v>11</v>
      </c>
      <c r="E3" t="s">
        <v>4369</v>
      </c>
      <c r="F3">
        <v>5</v>
      </c>
      <c r="G3">
        <v>2</v>
      </c>
      <c r="H3">
        <v>2</v>
      </c>
      <c r="I3" t="s">
        <v>4311</v>
      </c>
      <c r="J3" t="str">
        <f t="shared" si="0"/>
        <v>SPARKMAN, JOHN</v>
      </c>
      <c r="K3">
        <f t="shared" si="1"/>
        <v>1051099</v>
      </c>
      <c r="L3">
        <f t="shared" si="2"/>
        <v>654491</v>
      </c>
      <c r="M3" t="s">
        <v>3751</v>
      </c>
      <c r="N3">
        <f t="shared" si="3"/>
        <v>100</v>
      </c>
      <c r="O3">
        <f t="shared" si="4"/>
        <v>306968</v>
      </c>
      <c r="P3">
        <f t="shared" si="5"/>
        <v>0.29204480263038973</v>
      </c>
      <c r="Q3" t="s">
        <v>3351</v>
      </c>
      <c r="R3">
        <v>100</v>
      </c>
      <c r="S3">
        <v>654491</v>
      </c>
      <c r="T3" t="s">
        <v>3352</v>
      </c>
      <c r="U3">
        <v>200</v>
      </c>
      <c r="V3">
        <v>347523</v>
      </c>
      <c r="W3" t="s">
        <v>3349</v>
      </c>
      <c r="X3">
        <v>1718</v>
      </c>
      <c r="Y3">
        <v>6838</v>
      </c>
      <c r="Z3" t="s">
        <v>3350</v>
      </c>
      <c r="AA3">
        <v>361</v>
      </c>
      <c r="AB3">
        <v>10826</v>
      </c>
      <c r="AC3" t="s">
        <v>3556</v>
      </c>
      <c r="AD3">
        <v>1437</v>
      </c>
      <c r="AE3">
        <v>31421</v>
      </c>
    </row>
    <row r="4" spans="1:52">
      <c r="A4" s="3" t="s">
        <v>3212</v>
      </c>
      <c r="B4" s="3">
        <v>93</v>
      </c>
      <c r="C4">
        <v>1972</v>
      </c>
      <c r="D4">
        <v>11</v>
      </c>
      <c r="E4" t="s">
        <v>4377</v>
      </c>
      <c r="F4">
        <v>5</v>
      </c>
      <c r="G4">
        <v>2</v>
      </c>
      <c r="H4">
        <v>2</v>
      </c>
      <c r="I4" t="s">
        <v>4311</v>
      </c>
      <c r="J4" t="str">
        <f t="shared" si="0"/>
        <v>MCCLELLAN, JOHN L</v>
      </c>
      <c r="K4">
        <f t="shared" si="1"/>
        <v>634636</v>
      </c>
      <c r="L4">
        <f t="shared" si="2"/>
        <v>386398</v>
      </c>
      <c r="M4" t="s">
        <v>3751</v>
      </c>
      <c r="N4">
        <f t="shared" si="3"/>
        <v>100</v>
      </c>
      <c r="O4">
        <f t="shared" si="4"/>
        <v>138160</v>
      </c>
      <c r="P4">
        <f t="shared" si="5"/>
        <v>0.21769959472831671</v>
      </c>
      <c r="Q4" t="s">
        <v>3557</v>
      </c>
      <c r="R4">
        <v>100</v>
      </c>
      <c r="S4">
        <v>386398</v>
      </c>
      <c r="T4" t="s">
        <v>3558</v>
      </c>
      <c r="U4">
        <v>200</v>
      </c>
      <c r="V4">
        <v>248238</v>
      </c>
    </row>
    <row r="5" spans="1:52">
      <c r="A5" s="3" t="s">
        <v>3223</v>
      </c>
      <c r="B5" s="3">
        <v>93</v>
      </c>
      <c r="C5">
        <v>1972</v>
      </c>
      <c r="D5">
        <v>11</v>
      </c>
      <c r="E5" t="s">
        <v>4161</v>
      </c>
      <c r="F5">
        <v>5</v>
      </c>
      <c r="G5">
        <v>2</v>
      </c>
      <c r="H5">
        <v>2</v>
      </c>
      <c r="I5" t="s">
        <v>4311</v>
      </c>
      <c r="J5" t="str">
        <f t="shared" si="0"/>
        <v>HASKELL, FLOYD K</v>
      </c>
      <c r="K5">
        <f t="shared" si="1"/>
        <v>926093</v>
      </c>
      <c r="L5">
        <f t="shared" si="2"/>
        <v>457545</v>
      </c>
      <c r="M5" t="s">
        <v>3751</v>
      </c>
      <c r="N5">
        <f t="shared" si="3"/>
        <v>100</v>
      </c>
      <c r="O5">
        <f t="shared" si="4"/>
        <v>9588</v>
      </c>
      <c r="P5">
        <f t="shared" si="5"/>
        <v>1.0353171873667116E-2</v>
      </c>
      <c r="Q5" t="s">
        <v>3389</v>
      </c>
      <c r="R5">
        <v>100</v>
      </c>
      <c r="S5">
        <v>457545</v>
      </c>
      <c r="T5" t="s">
        <v>3388</v>
      </c>
      <c r="U5">
        <v>200</v>
      </c>
      <c r="V5">
        <v>447957</v>
      </c>
      <c r="W5" t="s">
        <v>4165</v>
      </c>
      <c r="X5">
        <v>894</v>
      </c>
      <c r="Y5">
        <v>7363</v>
      </c>
      <c r="Z5" t="s">
        <v>3390</v>
      </c>
      <c r="AA5">
        <v>1701</v>
      </c>
      <c r="AB5">
        <v>13228</v>
      </c>
    </row>
    <row r="6" spans="1:52">
      <c r="A6" s="3" t="s">
        <v>3201</v>
      </c>
      <c r="B6" s="3">
        <v>93</v>
      </c>
      <c r="C6">
        <v>1972</v>
      </c>
      <c r="D6">
        <v>11</v>
      </c>
      <c r="E6" t="s">
        <v>4227</v>
      </c>
      <c r="F6">
        <v>5</v>
      </c>
      <c r="G6">
        <v>2</v>
      </c>
      <c r="H6">
        <v>2</v>
      </c>
      <c r="I6" t="s">
        <v>4311</v>
      </c>
      <c r="J6" t="str">
        <f t="shared" si="0"/>
        <v>BIDEN, JOSEPH R</v>
      </c>
      <c r="K6">
        <f t="shared" si="1"/>
        <v>229828</v>
      </c>
      <c r="L6">
        <f t="shared" si="2"/>
        <v>116006</v>
      </c>
      <c r="M6" t="s">
        <v>3751</v>
      </c>
      <c r="N6">
        <f t="shared" si="3"/>
        <v>100</v>
      </c>
      <c r="O6">
        <f t="shared" si="4"/>
        <v>3162</v>
      </c>
      <c r="P6">
        <f t="shared" si="5"/>
        <v>1.3758114764084445E-2</v>
      </c>
      <c r="Q6" t="s">
        <v>3309</v>
      </c>
      <c r="R6">
        <v>100</v>
      </c>
      <c r="S6">
        <v>116006</v>
      </c>
      <c r="T6" t="s">
        <v>3310</v>
      </c>
      <c r="U6">
        <v>200</v>
      </c>
      <c r="V6">
        <v>112844</v>
      </c>
      <c r="W6" t="s">
        <v>3311</v>
      </c>
      <c r="X6">
        <v>310</v>
      </c>
      <c r="Y6">
        <v>803</v>
      </c>
      <c r="Z6" t="s">
        <v>3312</v>
      </c>
      <c r="AA6">
        <v>361</v>
      </c>
      <c r="AB6">
        <v>175</v>
      </c>
    </row>
    <row r="7" spans="1:52">
      <c r="A7" s="3" t="s">
        <v>3213</v>
      </c>
      <c r="B7" s="3">
        <v>93</v>
      </c>
      <c r="C7">
        <v>1972</v>
      </c>
      <c r="D7">
        <v>11</v>
      </c>
      <c r="E7" t="s">
        <v>4385</v>
      </c>
      <c r="F7">
        <v>5</v>
      </c>
      <c r="G7">
        <v>2</v>
      </c>
      <c r="H7">
        <v>2</v>
      </c>
      <c r="I7" t="s">
        <v>4311</v>
      </c>
      <c r="J7" t="str">
        <f t="shared" si="0"/>
        <v>NUNN, SAM</v>
      </c>
      <c r="K7">
        <f t="shared" si="1"/>
        <v>1178301</v>
      </c>
      <c r="L7">
        <f t="shared" si="2"/>
        <v>635970</v>
      </c>
      <c r="M7" t="s">
        <v>3751</v>
      </c>
      <c r="N7">
        <f t="shared" si="3"/>
        <v>100</v>
      </c>
      <c r="O7">
        <f t="shared" si="4"/>
        <v>93639</v>
      </c>
      <c r="P7">
        <f t="shared" si="5"/>
        <v>7.9469507366963107E-2</v>
      </c>
      <c r="Q7" s="5" t="s">
        <v>4024</v>
      </c>
      <c r="R7" s="5">
        <v>100</v>
      </c>
      <c r="S7" s="5">
        <v>635970</v>
      </c>
      <c r="T7" s="5" t="s">
        <v>3559</v>
      </c>
      <c r="U7" s="5">
        <v>200</v>
      </c>
      <c r="V7" s="5">
        <v>542331</v>
      </c>
    </row>
    <row r="8" spans="1:52">
      <c r="A8" s="3" t="s">
        <v>3205</v>
      </c>
      <c r="B8" s="3">
        <v>93</v>
      </c>
      <c r="C8">
        <v>1972</v>
      </c>
      <c r="D8">
        <v>11</v>
      </c>
      <c r="E8" t="s">
        <v>4516</v>
      </c>
      <c r="F8">
        <v>5</v>
      </c>
      <c r="G8">
        <v>2</v>
      </c>
      <c r="H8">
        <v>2</v>
      </c>
      <c r="I8" t="s">
        <v>4311</v>
      </c>
      <c r="J8" t="str">
        <f t="shared" si="0"/>
        <v>CLARK, DICK</v>
      </c>
      <c r="K8">
        <f t="shared" si="1"/>
        <v>1203333</v>
      </c>
      <c r="L8">
        <f t="shared" si="2"/>
        <v>662637</v>
      </c>
      <c r="M8" t="s">
        <v>3751</v>
      </c>
      <c r="N8">
        <f t="shared" si="3"/>
        <v>100</v>
      </c>
      <c r="O8">
        <f t="shared" si="4"/>
        <v>132112</v>
      </c>
      <c r="P8">
        <f t="shared" si="5"/>
        <v>0.10978839606326761</v>
      </c>
      <c r="Q8" t="s">
        <v>3775</v>
      </c>
      <c r="R8">
        <v>100</v>
      </c>
      <c r="S8">
        <v>662637</v>
      </c>
      <c r="T8" t="s">
        <v>3527</v>
      </c>
      <c r="U8">
        <v>200</v>
      </c>
      <c r="V8">
        <v>530525</v>
      </c>
      <c r="W8" t="s">
        <v>3528</v>
      </c>
      <c r="X8">
        <v>1404</v>
      </c>
      <c r="Y8">
        <v>8954</v>
      </c>
      <c r="Z8" t="s">
        <v>3529</v>
      </c>
      <c r="AA8">
        <v>9001</v>
      </c>
      <c r="AB8">
        <v>1203</v>
      </c>
      <c r="AD8">
        <v>9999</v>
      </c>
      <c r="AE8">
        <v>14</v>
      </c>
    </row>
    <row r="9" spans="1:52">
      <c r="A9" s="3" t="s">
        <v>3224</v>
      </c>
      <c r="B9" s="3">
        <v>93</v>
      </c>
      <c r="C9">
        <v>1972</v>
      </c>
      <c r="D9">
        <v>11</v>
      </c>
      <c r="E9" t="s">
        <v>4166</v>
      </c>
      <c r="F9">
        <v>5</v>
      </c>
      <c r="G9">
        <v>2</v>
      </c>
      <c r="H9">
        <v>2</v>
      </c>
      <c r="I9" t="s">
        <v>4311</v>
      </c>
      <c r="J9" t="str">
        <f t="shared" si="0"/>
        <v>MCCLURE, JAMES A</v>
      </c>
      <c r="K9">
        <f t="shared" si="1"/>
        <v>309602</v>
      </c>
      <c r="L9">
        <f t="shared" si="2"/>
        <v>161804</v>
      </c>
      <c r="M9" t="s">
        <v>3752</v>
      </c>
      <c r="N9">
        <f t="shared" si="3"/>
        <v>200</v>
      </c>
      <c r="O9">
        <f t="shared" si="4"/>
        <v>-20891</v>
      </c>
      <c r="P9">
        <f t="shared" si="5"/>
        <v>-6.7476954283241061E-2</v>
      </c>
      <c r="Q9" t="s">
        <v>3392</v>
      </c>
      <c r="R9">
        <v>100</v>
      </c>
      <c r="S9">
        <v>140913</v>
      </c>
      <c r="T9" t="s">
        <v>3391</v>
      </c>
      <c r="U9">
        <v>200</v>
      </c>
      <c r="V9">
        <v>161804</v>
      </c>
      <c r="W9" t="s">
        <v>3444</v>
      </c>
      <c r="X9">
        <v>310</v>
      </c>
      <c r="Y9">
        <v>6885</v>
      </c>
    </row>
    <row r="10" spans="1:52">
      <c r="A10" s="3" t="s">
        <v>3203</v>
      </c>
      <c r="B10" s="3">
        <v>93</v>
      </c>
      <c r="C10">
        <v>1972</v>
      </c>
      <c r="D10">
        <v>11</v>
      </c>
      <c r="E10" t="s">
        <v>4268</v>
      </c>
      <c r="F10">
        <v>5</v>
      </c>
      <c r="G10">
        <v>2</v>
      </c>
      <c r="H10">
        <v>2</v>
      </c>
      <c r="I10" t="s">
        <v>4311</v>
      </c>
      <c r="J10" t="str">
        <f t="shared" si="0"/>
        <v>PERCY, CHARLES H</v>
      </c>
      <c r="K10">
        <f t="shared" si="1"/>
        <v>4608380</v>
      </c>
      <c r="L10">
        <f t="shared" si="2"/>
        <v>2867078</v>
      </c>
      <c r="M10" t="s">
        <v>3752</v>
      </c>
      <c r="N10">
        <f t="shared" si="3"/>
        <v>200</v>
      </c>
      <c r="O10">
        <f t="shared" si="4"/>
        <v>-1146047</v>
      </c>
      <c r="P10">
        <f t="shared" si="5"/>
        <v>-0.24868760822675212</v>
      </c>
      <c r="Q10" t="s">
        <v>3318</v>
      </c>
      <c r="R10">
        <v>100</v>
      </c>
      <c r="S10">
        <v>1721031</v>
      </c>
      <c r="T10" t="s">
        <v>3317</v>
      </c>
      <c r="U10">
        <v>200</v>
      </c>
      <c r="V10">
        <v>2867078</v>
      </c>
      <c r="W10" t="s">
        <v>3319</v>
      </c>
      <c r="X10">
        <v>505</v>
      </c>
      <c r="Y10">
        <v>13384</v>
      </c>
      <c r="Z10" t="s">
        <v>3320</v>
      </c>
      <c r="AA10">
        <v>543</v>
      </c>
      <c r="AB10">
        <v>6103</v>
      </c>
      <c r="AC10" t="s">
        <v>3321</v>
      </c>
      <c r="AD10">
        <v>9001</v>
      </c>
      <c r="AE10">
        <v>396</v>
      </c>
      <c r="AG10">
        <v>9999</v>
      </c>
      <c r="AH10">
        <v>388</v>
      </c>
    </row>
    <row r="11" spans="1:52">
      <c r="A11" s="3" t="s">
        <v>3206</v>
      </c>
      <c r="B11" s="3">
        <v>93</v>
      </c>
      <c r="C11">
        <v>1972</v>
      </c>
      <c r="D11">
        <v>11</v>
      </c>
      <c r="E11" t="s">
        <v>4353</v>
      </c>
      <c r="F11">
        <v>5</v>
      </c>
      <c r="G11">
        <v>2</v>
      </c>
      <c r="H11">
        <v>2</v>
      </c>
      <c r="I11" t="s">
        <v>4311</v>
      </c>
      <c r="J11" t="str">
        <f t="shared" si="0"/>
        <v>PEARSON, JAMES B</v>
      </c>
      <c r="K11">
        <f t="shared" si="1"/>
        <v>911722</v>
      </c>
      <c r="L11">
        <f t="shared" si="2"/>
        <v>662591</v>
      </c>
      <c r="M11" t="s">
        <v>3752</v>
      </c>
      <c r="N11">
        <f t="shared" si="3"/>
        <v>200</v>
      </c>
      <c r="O11">
        <f t="shared" si="4"/>
        <v>-461827</v>
      </c>
      <c r="P11">
        <f t="shared" si="5"/>
        <v>-0.50654366133536322</v>
      </c>
      <c r="Q11" t="s">
        <v>3531</v>
      </c>
      <c r="R11">
        <v>100</v>
      </c>
      <c r="S11">
        <v>200764</v>
      </c>
      <c r="T11" t="s">
        <v>3530</v>
      </c>
      <c r="U11">
        <v>200</v>
      </c>
      <c r="V11">
        <v>662591</v>
      </c>
      <c r="W11" t="s">
        <v>3532</v>
      </c>
      <c r="X11">
        <v>112</v>
      </c>
      <c r="Y11">
        <v>35510</v>
      </c>
      <c r="Z11" t="s">
        <v>3533</v>
      </c>
      <c r="AA11">
        <v>361</v>
      </c>
      <c r="AB11">
        <v>12857</v>
      </c>
    </row>
    <row r="12" spans="1:52">
      <c r="A12" s="3" t="s">
        <v>3219</v>
      </c>
      <c r="B12" s="3">
        <v>93</v>
      </c>
      <c r="C12">
        <v>1972</v>
      </c>
      <c r="D12">
        <v>11</v>
      </c>
      <c r="E12" t="s">
        <v>4187</v>
      </c>
      <c r="F12">
        <v>5</v>
      </c>
      <c r="G12">
        <v>2</v>
      </c>
      <c r="H12">
        <v>2</v>
      </c>
      <c r="I12" t="s">
        <v>4311</v>
      </c>
      <c r="J12" t="str">
        <f t="shared" si="0"/>
        <v>HUDDLESTON, WALTER (DEE)</v>
      </c>
      <c r="K12">
        <f t="shared" si="1"/>
        <v>1037861</v>
      </c>
      <c r="L12">
        <f t="shared" si="2"/>
        <v>528550</v>
      </c>
      <c r="M12" t="s">
        <v>3751</v>
      </c>
      <c r="N12">
        <f t="shared" si="3"/>
        <v>100</v>
      </c>
      <c r="O12">
        <f t="shared" si="4"/>
        <v>34213</v>
      </c>
      <c r="P12">
        <f t="shared" si="5"/>
        <v>3.2964915340300868E-2</v>
      </c>
      <c r="Q12" t="s">
        <v>4042</v>
      </c>
      <c r="R12">
        <v>100</v>
      </c>
      <c r="S12">
        <v>528550</v>
      </c>
      <c r="T12" t="s">
        <v>3376</v>
      </c>
      <c r="U12">
        <v>200</v>
      </c>
      <c r="V12">
        <v>494337</v>
      </c>
      <c r="W12" t="s">
        <v>3377</v>
      </c>
      <c r="X12">
        <v>310</v>
      </c>
      <c r="Y12">
        <v>8707</v>
      </c>
      <c r="Z12" t="s">
        <v>3378</v>
      </c>
      <c r="AA12">
        <v>341</v>
      </c>
      <c r="AB12">
        <v>6267</v>
      </c>
    </row>
    <row r="13" spans="1:52">
      <c r="A13" s="3" t="s">
        <v>3214</v>
      </c>
      <c r="B13" s="3">
        <v>93</v>
      </c>
      <c r="C13">
        <v>1972</v>
      </c>
      <c r="D13">
        <v>11</v>
      </c>
      <c r="E13" t="s">
        <v>4388</v>
      </c>
      <c r="F13">
        <v>5</v>
      </c>
      <c r="G13">
        <v>2</v>
      </c>
      <c r="H13">
        <v>2</v>
      </c>
      <c r="I13" t="s">
        <v>4311</v>
      </c>
      <c r="J13" t="str">
        <f t="shared" si="0"/>
        <v>JOHNSTON, J BENNETT</v>
      </c>
      <c r="K13">
        <f t="shared" si="1"/>
        <v>1084904</v>
      </c>
      <c r="L13">
        <f t="shared" si="2"/>
        <v>598987</v>
      </c>
      <c r="M13" t="s">
        <v>3751</v>
      </c>
      <c r="N13">
        <f t="shared" si="3"/>
        <v>100</v>
      </c>
      <c r="O13">
        <f t="shared" si="4"/>
        <v>392141</v>
      </c>
      <c r="P13">
        <f t="shared" si="5"/>
        <v>0.36145225752693327</v>
      </c>
      <c r="Q13" t="s">
        <v>3561</v>
      </c>
      <c r="R13">
        <v>100</v>
      </c>
      <c r="S13">
        <v>598987</v>
      </c>
      <c r="T13" t="s">
        <v>3562</v>
      </c>
      <c r="U13">
        <v>200</v>
      </c>
      <c r="V13">
        <v>206846</v>
      </c>
      <c r="W13" t="s">
        <v>3560</v>
      </c>
      <c r="X13">
        <v>310</v>
      </c>
      <c r="Y13">
        <v>28910</v>
      </c>
      <c r="Z13" t="s">
        <v>3563</v>
      </c>
      <c r="AA13">
        <v>328</v>
      </c>
      <c r="AB13">
        <v>250161</v>
      </c>
    </row>
    <row r="14" spans="1:52">
      <c r="A14" s="3" t="s">
        <v>3198</v>
      </c>
      <c r="B14" s="3">
        <v>93</v>
      </c>
      <c r="C14">
        <v>1972</v>
      </c>
      <c r="D14">
        <v>11</v>
      </c>
      <c r="E14" t="s">
        <v>4127</v>
      </c>
      <c r="F14">
        <v>5</v>
      </c>
      <c r="G14">
        <v>2</v>
      </c>
      <c r="H14">
        <v>2</v>
      </c>
      <c r="I14" t="s">
        <v>4311</v>
      </c>
      <c r="J14" t="str">
        <f t="shared" si="0"/>
        <v>BROOKE, EDWARD W</v>
      </c>
      <c r="K14">
        <f t="shared" si="1"/>
        <v>2370676</v>
      </c>
      <c r="L14">
        <f t="shared" si="2"/>
        <v>1505932</v>
      </c>
      <c r="M14" t="s">
        <v>3752</v>
      </c>
      <c r="N14">
        <f t="shared" si="3"/>
        <v>200</v>
      </c>
      <c r="O14">
        <f t="shared" si="4"/>
        <v>-682654</v>
      </c>
      <c r="P14">
        <f t="shared" si="5"/>
        <v>-0.28795752772626881</v>
      </c>
      <c r="Q14" t="s">
        <v>3301</v>
      </c>
      <c r="R14">
        <v>100</v>
      </c>
      <c r="S14">
        <v>823278</v>
      </c>
      <c r="T14" t="s">
        <v>3300</v>
      </c>
      <c r="U14">
        <v>200</v>
      </c>
      <c r="V14">
        <v>1505932</v>
      </c>
      <c r="W14" t="s">
        <v>3302</v>
      </c>
      <c r="X14">
        <v>646</v>
      </c>
      <c r="Y14">
        <v>41369</v>
      </c>
      <c r="AA14">
        <v>9999</v>
      </c>
      <c r="AB14">
        <v>97</v>
      </c>
    </row>
    <row r="15" spans="1:52">
      <c r="A15" s="3" t="s">
        <v>3197</v>
      </c>
      <c r="B15" s="3">
        <v>93</v>
      </c>
      <c r="C15">
        <v>1972</v>
      </c>
      <c r="D15">
        <v>11</v>
      </c>
      <c r="E15" t="s">
        <v>4338</v>
      </c>
      <c r="F15">
        <v>5</v>
      </c>
      <c r="G15">
        <v>2</v>
      </c>
      <c r="H15">
        <v>2</v>
      </c>
      <c r="I15" t="s">
        <v>4311</v>
      </c>
      <c r="J15" t="str">
        <f t="shared" si="0"/>
        <v>HATHAWAY, WILLIAM D</v>
      </c>
      <c r="K15">
        <f t="shared" si="1"/>
        <v>421310</v>
      </c>
      <c r="L15">
        <f t="shared" si="2"/>
        <v>224270</v>
      </c>
      <c r="M15" t="s">
        <v>3751</v>
      </c>
      <c r="N15">
        <f t="shared" si="3"/>
        <v>100</v>
      </c>
      <c r="O15">
        <f t="shared" si="4"/>
        <v>27230</v>
      </c>
      <c r="P15">
        <f t="shared" si="5"/>
        <v>6.4631743846573789E-2</v>
      </c>
      <c r="Q15" t="s">
        <v>3496</v>
      </c>
      <c r="R15">
        <v>100</v>
      </c>
      <c r="S15">
        <v>224270</v>
      </c>
      <c r="T15" t="s">
        <v>3497</v>
      </c>
      <c r="U15">
        <v>200</v>
      </c>
      <c r="V15">
        <v>197040</v>
      </c>
    </row>
    <row r="16" spans="1:52">
      <c r="A16" s="3" t="s">
        <v>3204</v>
      </c>
      <c r="B16" s="3">
        <v>93</v>
      </c>
      <c r="C16">
        <v>1972</v>
      </c>
      <c r="D16">
        <v>11</v>
      </c>
      <c r="E16" t="s">
        <v>4142</v>
      </c>
      <c r="F16">
        <v>5</v>
      </c>
      <c r="G16">
        <v>2</v>
      </c>
      <c r="H16">
        <v>2</v>
      </c>
      <c r="I16" t="s">
        <v>4311</v>
      </c>
      <c r="J16" t="str">
        <f t="shared" si="0"/>
        <v>GRIFFIN, ROBERT P</v>
      </c>
      <c r="K16">
        <f t="shared" si="1"/>
        <v>3406958</v>
      </c>
      <c r="L16">
        <f t="shared" si="2"/>
        <v>1781065</v>
      </c>
      <c r="M16" t="s">
        <v>3752</v>
      </c>
      <c r="N16">
        <f t="shared" si="3"/>
        <v>200</v>
      </c>
      <c r="O16">
        <f t="shared" si="4"/>
        <v>-203887</v>
      </c>
      <c r="P16">
        <f t="shared" si="5"/>
        <v>-5.9844295116053679E-2</v>
      </c>
      <c r="Q16" t="s">
        <v>3322</v>
      </c>
      <c r="R16">
        <v>100</v>
      </c>
      <c r="S16">
        <v>1577178</v>
      </c>
      <c r="T16" t="s">
        <v>3323</v>
      </c>
      <c r="U16">
        <v>200</v>
      </c>
      <c r="V16">
        <v>1781065</v>
      </c>
      <c r="W16" t="s">
        <v>3324</v>
      </c>
      <c r="X16">
        <v>1404</v>
      </c>
      <c r="Y16">
        <v>23121</v>
      </c>
      <c r="Z16" t="s">
        <v>3325</v>
      </c>
      <c r="AA16">
        <v>797</v>
      </c>
      <c r="AB16">
        <v>2127</v>
      </c>
      <c r="AC16" t="s">
        <v>3524</v>
      </c>
      <c r="AD16">
        <v>1741</v>
      </c>
      <c r="AE16">
        <v>19118</v>
      </c>
      <c r="AF16" t="s">
        <v>3525</v>
      </c>
      <c r="AG16">
        <v>646</v>
      </c>
      <c r="AH16">
        <v>2389</v>
      </c>
      <c r="AI16" t="s">
        <v>3526</v>
      </c>
      <c r="AJ16">
        <v>543</v>
      </c>
      <c r="AK16">
        <v>1908</v>
      </c>
      <c r="AM16">
        <v>9999</v>
      </c>
      <c r="AN16">
        <v>52</v>
      </c>
    </row>
    <row r="17" spans="1:31">
      <c r="A17" s="3" t="s">
        <v>3207</v>
      </c>
      <c r="B17" s="3">
        <v>93</v>
      </c>
      <c r="C17">
        <v>1972</v>
      </c>
      <c r="D17">
        <v>11</v>
      </c>
      <c r="E17" t="s">
        <v>4093</v>
      </c>
      <c r="F17">
        <v>5</v>
      </c>
      <c r="G17">
        <v>2</v>
      </c>
      <c r="H17">
        <v>2</v>
      </c>
      <c r="I17" t="s">
        <v>4311</v>
      </c>
      <c r="J17" t="str">
        <f t="shared" si="0"/>
        <v>MONDALE, WALTER F</v>
      </c>
      <c r="K17">
        <f t="shared" si="1"/>
        <v>1731633</v>
      </c>
      <c r="L17">
        <f t="shared" si="2"/>
        <v>981320</v>
      </c>
      <c r="M17" t="s">
        <v>3753</v>
      </c>
      <c r="N17">
        <f t="shared" si="3"/>
        <v>809</v>
      </c>
      <c r="O17">
        <f t="shared" si="4"/>
        <v>239199</v>
      </c>
      <c r="P17">
        <f t="shared" si="5"/>
        <v>0.13813492812853531</v>
      </c>
      <c r="Q17" t="s">
        <v>3534</v>
      </c>
      <c r="R17">
        <v>809</v>
      </c>
      <c r="S17">
        <v>981320</v>
      </c>
      <c r="T17" t="s">
        <v>3535</v>
      </c>
      <c r="U17">
        <v>200</v>
      </c>
      <c r="V17">
        <v>742121</v>
      </c>
      <c r="W17" t="s">
        <v>3536</v>
      </c>
      <c r="X17">
        <v>718</v>
      </c>
      <c r="Y17">
        <v>8192</v>
      </c>
    </row>
    <row r="18" spans="1:31">
      <c r="A18" s="3" t="s">
        <v>3215</v>
      </c>
      <c r="B18" s="3">
        <v>93</v>
      </c>
      <c r="C18">
        <v>1972</v>
      </c>
      <c r="D18">
        <v>11</v>
      </c>
      <c r="E18" t="s">
        <v>3962</v>
      </c>
      <c r="F18">
        <v>5</v>
      </c>
      <c r="G18">
        <v>2</v>
      </c>
      <c r="H18">
        <v>2</v>
      </c>
      <c r="I18" t="s">
        <v>4311</v>
      </c>
      <c r="J18" t="str">
        <f t="shared" si="0"/>
        <v>EASTLAND, JAMES O</v>
      </c>
      <c r="K18">
        <f t="shared" si="1"/>
        <v>645746</v>
      </c>
      <c r="L18">
        <f t="shared" si="2"/>
        <v>375102</v>
      </c>
      <c r="M18" t="s">
        <v>3751</v>
      </c>
      <c r="N18">
        <f t="shared" si="3"/>
        <v>100</v>
      </c>
      <c r="O18">
        <f t="shared" si="4"/>
        <v>125323</v>
      </c>
      <c r="P18">
        <f t="shared" si="5"/>
        <v>0.19407476004497123</v>
      </c>
      <c r="Q18" t="s">
        <v>3564</v>
      </c>
      <c r="R18">
        <v>100</v>
      </c>
      <c r="S18">
        <v>375102</v>
      </c>
      <c r="T18" t="s">
        <v>3565</v>
      </c>
      <c r="U18">
        <v>200</v>
      </c>
      <c r="V18">
        <v>249779</v>
      </c>
      <c r="W18" t="s">
        <v>3368</v>
      </c>
      <c r="X18">
        <v>328</v>
      </c>
      <c r="Y18">
        <v>14662</v>
      </c>
      <c r="Z18" t="s">
        <v>3369</v>
      </c>
      <c r="AA18">
        <v>328</v>
      </c>
      <c r="AB18">
        <v>6203</v>
      </c>
    </row>
    <row r="19" spans="1:31">
      <c r="A19" s="3" t="s">
        <v>3225</v>
      </c>
      <c r="B19" s="3">
        <v>93</v>
      </c>
      <c r="C19">
        <v>1972</v>
      </c>
      <c r="D19">
        <v>11</v>
      </c>
      <c r="E19" t="s">
        <v>4197</v>
      </c>
      <c r="F19">
        <v>5</v>
      </c>
      <c r="G19">
        <v>2</v>
      </c>
      <c r="H19">
        <v>2</v>
      </c>
      <c r="I19" t="s">
        <v>4311</v>
      </c>
      <c r="J19" t="str">
        <f t="shared" si="0"/>
        <v>METCALF, LEG</v>
      </c>
      <c r="K19">
        <f t="shared" si="1"/>
        <v>314925</v>
      </c>
      <c r="L19">
        <f t="shared" si="2"/>
        <v>163609</v>
      </c>
      <c r="M19" t="s">
        <v>3751</v>
      </c>
      <c r="N19">
        <f t="shared" si="3"/>
        <v>100</v>
      </c>
      <c r="O19">
        <f t="shared" si="4"/>
        <v>12293</v>
      </c>
      <c r="P19">
        <f t="shared" si="5"/>
        <v>3.9034690799396685E-2</v>
      </c>
      <c r="Q19" t="s">
        <v>3393</v>
      </c>
      <c r="R19">
        <v>100</v>
      </c>
      <c r="S19">
        <v>163609</v>
      </c>
      <c r="T19" t="s">
        <v>3394</v>
      </c>
      <c r="U19">
        <v>200</v>
      </c>
      <c r="V19">
        <v>151316</v>
      </c>
    </row>
    <row r="20" spans="1:31">
      <c r="A20" s="3" t="s">
        <v>3216</v>
      </c>
      <c r="B20" s="3">
        <v>93</v>
      </c>
      <c r="C20">
        <v>1972</v>
      </c>
      <c r="D20">
        <v>11</v>
      </c>
      <c r="E20" t="s">
        <v>4394</v>
      </c>
      <c r="F20">
        <v>5</v>
      </c>
      <c r="G20">
        <v>2</v>
      </c>
      <c r="H20">
        <v>2</v>
      </c>
      <c r="I20" t="s">
        <v>4311</v>
      </c>
      <c r="J20" t="str">
        <f t="shared" si="0"/>
        <v>HELMS, JESSE</v>
      </c>
      <c r="K20">
        <f t="shared" si="1"/>
        <v>1472541</v>
      </c>
      <c r="L20">
        <f t="shared" si="2"/>
        <v>795248</v>
      </c>
      <c r="M20" t="s">
        <v>3752</v>
      </c>
      <c r="N20">
        <f t="shared" si="3"/>
        <v>200</v>
      </c>
      <c r="O20">
        <f t="shared" si="4"/>
        <v>-117955</v>
      </c>
      <c r="P20">
        <f t="shared" si="5"/>
        <v>-8.0103032784825681E-2</v>
      </c>
      <c r="Q20" t="s">
        <v>3370</v>
      </c>
      <c r="R20">
        <v>100</v>
      </c>
      <c r="S20">
        <v>677293</v>
      </c>
      <c r="T20" t="s">
        <v>3833</v>
      </c>
      <c r="U20">
        <v>200</v>
      </c>
      <c r="V20">
        <v>795248</v>
      </c>
    </row>
    <row r="21" spans="1:31">
      <c r="A21" s="3" t="s">
        <v>3208</v>
      </c>
      <c r="B21" s="3">
        <v>93</v>
      </c>
      <c r="C21">
        <v>1972</v>
      </c>
      <c r="D21">
        <v>11</v>
      </c>
      <c r="E21" t="s">
        <v>3953</v>
      </c>
      <c r="F21">
        <v>5</v>
      </c>
      <c r="G21">
        <v>2</v>
      </c>
      <c r="H21">
        <v>2</v>
      </c>
      <c r="I21" t="s">
        <v>4311</v>
      </c>
      <c r="J21" t="str">
        <f t="shared" si="0"/>
        <v>CURTIS, CARL T</v>
      </c>
      <c r="K21">
        <f t="shared" si="1"/>
        <v>568580</v>
      </c>
      <c r="L21">
        <f t="shared" si="2"/>
        <v>301841</v>
      </c>
      <c r="M21" t="s">
        <v>3752</v>
      </c>
      <c r="N21">
        <f t="shared" si="3"/>
        <v>200</v>
      </c>
      <c r="O21">
        <f t="shared" si="4"/>
        <v>-35919</v>
      </c>
      <c r="P21">
        <f t="shared" si="5"/>
        <v>-6.3173168243694816E-2</v>
      </c>
      <c r="Q21" t="s">
        <v>3342</v>
      </c>
      <c r="R21">
        <v>100</v>
      </c>
      <c r="S21">
        <v>265922</v>
      </c>
      <c r="T21" t="s">
        <v>3343</v>
      </c>
      <c r="U21">
        <v>200</v>
      </c>
      <c r="V21">
        <v>301841</v>
      </c>
      <c r="X21">
        <v>9999</v>
      </c>
      <c r="Y21">
        <v>817</v>
      </c>
    </row>
    <row r="22" spans="1:31">
      <c r="A22" s="3" t="s">
        <v>3199</v>
      </c>
      <c r="B22" s="3">
        <v>93</v>
      </c>
      <c r="C22">
        <v>1972</v>
      </c>
      <c r="D22">
        <v>11</v>
      </c>
      <c r="E22" t="s">
        <v>4316</v>
      </c>
      <c r="F22">
        <v>5</v>
      </c>
      <c r="G22">
        <v>2</v>
      </c>
      <c r="H22">
        <v>2</v>
      </c>
      <c r="I22" t="s">
        <v>4311</v>
      </c>
      <c r="J22" t="str">
        <f t="shared" si="0"/>
        <v>MCINTYRE, THOMAS J</v>
      </c>
      <c r="K22">
        <f t="shared" si="1"/>
        <v>324354</v>
      </c>
      <c r="L22">
        <f t="shared" si="2"/>
        <v>184495</v>
      </c>
      <c r="M22" t="s">
        <v>3751</v>
      </c>
      <c r="N22">
        <f t="shared" si="3"/>
        <v>100</v>
      </c>
      <c r="O22">
        <f t="shared" si="4"/>
        <v>44643</v>
      </c>
      <c r="P22">
        <f t="shared" si="5"/>
        <v>0.1376366562459535</v>
      </c>
      <c r="Q22" t="s">
        <v>3304</v>
      </c>
      <c r="R22">
        <v>100</v>
      </c>
      <c r="S22">
        <v>184495</v>
      </c>
      <c r="T22" t="s">
        <v>3303</v>
      </c>
      <c r="U22">
        <v>200</v>
      </c>
      <c r="V22">
        <v>139852</v>
      </c>
      <c r="X22">
        <v>9999</v>
      </c>
      <c r="Y22">
        <v>7</v>
      </c>
    </row>
    <row r="23" spans="1:31">
      <c r="A23" s="3" t="s">
        <v>3202</v>
      </c>
      <c r="B23" s="3">
        <v>93</v>
      </c>
      <c r="C23">
        <v>1972</v>
      </c>
      <c r="D23">
        <v>11</v>
      </c>
      <c r="E23" t="s">
        <v>4132</v>
      </c>
      <c r="F23">
        <v>5</v>
      </c>
      <c r="G23">
        <v>2</v>
      </c>
      <c r="H23">
        <v>2</v>
      </c>
      <c r="I23" t="s">
        <v>4311</v>
      </c>
      <c r="J23" t="str">
        <f t="shared" si="0"/>
        <v>CASE, CLIFFORD P</v>
      </c>
      <c r="K23">
        <f t="shared" si="1"/>
        <v>2791907</v>
      </c>
      <c r="L23">
        <f t="shared" si="2"/>
        <v>1743854</v>
      </c>
      <c r="M23" t="s">
        <v>3752</v>
      </c>
      <c r="N23">
        <f t="shared" si="3"/>
        <v>200</v>
      </c>
      <c r="O23">
        <f t="shared" si="4"/>
        <v>-780281</v>
      </c>
      <c r="P23">
        <f t="shared" si="5"/>
        <v>-0.27947958151901192</v>
      </c>
      <c r="Q23" t="s">
        <v>3314</v>
      </c>
      <c r="R23">
        <v>100</v>
      </c>
      <c r="S23">
        <v>963573</v>
      </c>
      <c r="T23" t="s">
        <v>3313</v>
      </c>
      <c r="U23">
        <v>200</v>
      </c>
      <c r="V23">
        <v>1743854</v>
      </c>
      <c r="W23" t="s">
        <v>3315</v>
      </c>
      <c r="X23">
        <v>310</v>
      </c>
      <c r="Y23">
        <v>40980</v>
      </c>
      <c r="Z23" t="s">
        <v>4136</v>
      </c>
      <c r="AA23">
        <v>505</v>
      </c>
      <c r="AB23">
        <v>10058</v>
      </c>
      <c r="AC23" t="s">
        <v>3316</v>
      </c>
      <c r="AD23">
        <v>1723</v>
      </c>
      <c r="AE23">
        <v>33442</v>
      </c>
    </row>
    <row r="24" spans="1:31">
      <c r="A24" s="3" t="s">
        <v>3226</v>
      </c>
      <c r="B24" s="3">
        <v>93</v>
      </c>
      <c r="C24">
        <v>1972</v>
      </c>
      <c r="D24">
        <v>11</v>
      </c>
      <c r="E24" t="s">
        <v>4202</v>
      </c>
      <c r="F24">
        <v>5</v>
      </c>
      <c r="G24">
        <v>2</v>
      </c>
      <c r="H24">
        <v>2</v>
      </c>
      <c r="I24" t="s">
        <v>4311</v>
      </c>
      <c r="J24" t="str">
        <f t="shared" si="0"/>
        <v>DOMENICI, PETE V</v>
      </c>
      <c r="K24">
        <f t="shared" si="1"/>
        <v>378068</v>
      </c>
      <c r="L24">
        <f t="shared" si="2"/>
        <v>204253</v>
      </c>
      <c r="M24" t="s">
        <v>3752</v>
      </c>
      <c r="N24">
        <f t="shared" si="3"/>
        <v>200</v>
      </c>
      <c r="O24">
        <f t="shared" si="4"/>
        <v>-30438</v>
      </c>
      <c r="P24">
        <f t="shared" si="5"/>
        <v>-8.0509326364569339E-2</v>
      </c>
      <c r="Q24" t="s">
        <v>3191</v>
      </c>
      <c r="R24">
        <v>100</v>
      </c>
      <c r="S24">
        <v>173815</v>
      </c>
      <c r="T24" t="s">
        <v>3395</v>
      </c>
      <c r="U24">
        <v>200</v>
      </c>
      <c r="V24">
        <v>204253</v>
      </c>
    </row>
    <row r="25" spans="1:31">
      <c r="A25" s="3" t="s">
        <v>3220</v>
      </c>
      <c r="B25" s="3">
        <v>93</v>
      </c>
      <c r="C25">
        <v>1972</v>
      </c>
      <c r="D25">
        <v>11</v>
      </c>
      <c r="E25" t="s">
        <v>4362</v>
      </c>
      <c r="F25">
        <v>5</v>
      </c>
      <c r="G25">
        <v>2</v>
      </c>
      <c r="H25">
        <v>2</v>
      </c>
      <c r="I25" t="s">
        <v>4311</v>
      </c>
      <c r="J25" t="str">
        <f t="shared" si="0"/>
        <v>BARTLETT, DEWY F</v>
      </c>
      <c r="K25">
        <f t="shared" si="1"/>
        <v>1005148</v>
      </c>
      <c r="L25">
        <f t="shared" si="2"/>
        <v>516934</v>
      </c>
      <c r="M25" t="s">
        <v>3752</v>
      </c>
      <c r="N25">
        <f t="shared" si="3"/>
        <v>200</v>
      </c>
      <c r="O25">
        <f t="shared" si="4"/>
        <v>-38722</v>
      </c>
      <c r="P25">
        <f t="shared" si="5"/>
        <v>-3.8523680094871601E-2</v>
      </c>
      <c r="Q25" t="s">
        <v>3434</v>
      </c>
      <c r="R25">
        <v>100</v>
      </c>
      <c r="S25">
        <v>478212</v>
      </c>
      <c r="T25" t="s">
        <v>3379</v>
      </c>
      <c r="U25">
        <v>200</v>
      </c>
      <c r="V25">
        <v>516934</v>
      </c>
      <c r="W25" t="s">
        <v>3380</v>
      </c>
      <c r="X25">
        <v>310</v>
      </c>
      <c r="Y25">
        <v>5769</v>
      </c>
      <c r="Z25" t="s">
        <v>3381</v>
      </c>
      <c r="AA25">
        <v>328</v>
      </c>
      <c r="AB25">
        <v>2264</v>
      </c>
      <c r="AC25" t="s">
        <v>3382</v>
      </c>
      <c r="AD25">
        <v>328</v>
      </c>
      <c r="AE25">
        <v>1969</v>
      </c>
    </row>
    <row r="26" spans="1:31">
      <c r="A26" s="3" t="s">
        <v>3229</v>
      </c>
      <c r="B26" s="3">
        <v>93</v>
      </c>
      <c r="C26">
        <v>1972</v>
      </c>
      <c r="D26">
        <v>11</v>
      </c>
      <c r="E26" t="s">
        <v>4297</v>
      </c>
      <c r="F26">
        <v>5</v>
      </c>
      <c r="G26">
        <v>2</v>
      </c>
      <c r="H26">
        <v>2</v>
      </c>
      <c r="I26" t="s">
        <v>4311</v>
      </c>
      <c r="J26" t="str">
        <f t="shared" si="0"/>
        <v>HATFIELD, MARK O</v>
      </c>
      <c r="K26">
        <f t="shared" si="1"/>
        <v>920833</v>
      </c>
      <c r="L26">
        <f t="shared" si="2"/>
        <v>494671</v>
      </c>
      <c r="M26" t="s">
        <v>3752</v>
      </c>
      <c r="N26">
        <f t="shared" si="3"/>
        <v>200</v>
      </c>
      <c r="O26">
        <f t="shared" si="4"/>
        <v>-69635</v>
      </c>
      <c r="P26">
        <f t="shared" si="5"/>
        <v>-7.5621746831401562E-2</v>
      </c>
      <c r="Q26" t="s">
        <v>3195</v>
      </c>
      <c r="R26">
        <v>100</v>
      </c>
      <c r="S26">
        <v>425036</v>
      </c>
      <c r="T26" t="s">
        <v>3194</v>
      </c>
      <c r="U26">
        <v>200</v>
      </c>
      <c r="V26">
        <v>494671</v>
      </c>
      <c r="X26">
        <v>9999</v>
      </c>
      <c r="Y26">
        <v>1126</v>
      </c>
    </row>
    <row r="27" spans="1:31">
      <c r="A27" s="3" t="s">
        <v>3200</v>
      </c>
      <c r="B27" s="3">
        <v>93</v>
      </c>
      <c r="C27">
        <v>1972</v>
      </c>
      <c r="D27">
        <v>11</v>
      </c>
      <c r="E27" t="s">
        <v>4217</v>
      </c>
      <c r="F27">
        <v>5</v>
      </c>
      <c r="G27">
        <v>2</v>
      </c>
      <c r="H27">
        <v>2</v>
      </c>
      <c r="I27" t="s">
        <v>4311</v>
      </c>
      <c r="J27" t="str">
        <f t="shared" si="0"/>
        <v>PELL, CLAIBORNE DEB</v>
      </c>
      <c r="K27">
        <f t="shared" si="1"/>
        <v>413431</v>
      </c>
      <c r="L27">
        <f t="shared" si="2"/>
        <v>221942</v>
      </c>
      <c r="M27" t="s">
        <v>3751</v>
      </c>
      <c r="N27">
        <f t="shared" si="3"/>
        <v>100</v>
      </c>
      <c r="O27">
        <f t="shared" si="4"/>
        <v>32952</v>
      </c>
      <c r="P27">
        <f t="shared" si="5"/>
        <v>7.9703747420972304E-2</v>
      </c>
      <c r="Q27" t="s">
        <v>3305</v>
      </c>
      <c r="R27">
        <v>100</v>
      </c>
      <c r="S27">
        <v>221942</v>
      </c>
      <c r="T27" t="s">
        <v>3306</v>
      </c>
      <c r="U27">
        <v>200</v>
      </c>
      <c r="V27">
        <v>188990</v>
      </c>
      <c r="W27" t="s">
        <v>3307</v>
      </c>
      <c r="X27">
        <v>646</v>
      </c>
      <c r="Y27">
        <v>458</v>
      </c>
      <c r="Z27" t="s">
        <v>3308</v>
      </c>
      <c r="AA27">
        <v>328</v>
      </c>
      <c r="AB27">
        <v>2041</v>
      </c>
    </row>
    <row r="28" spans="1:31">
      <c r="A28" s="3" t="s">
        <v>3217</v>
      </c>
      <c r="B28" s="3">
        <v>93</v>
      </c>
      <c r="C28">
        <v>1972</v>
      </c>
      <c r="D28">
        <v>11</v>
      </c>
      <c r="E28" t="s">
        <v>4399</v>
      </c>
      <c r="F28">
        <v>5</v>
      </c>
      <c r="G28">
        <v>2</v>
      </c>
      <c r="H28">
        <v>2</v>
      </c>
      <c r="I28" t="s">
        <v>4311</v>
      </c>
      <c r="J28" t="str">
        <f t="shared" si="0"/>
        <v>THURMOND, STROM</v>
      </c>
      <c r="K28">
        <f t="shared" si="1"/>
        <v>657034</v>
      </c>
      <c r="L28">
        <f t="shared" si="2"/>
        <v>415806</v>
      </c>
      <c r="M28" t="s">
        <v>3752</v>
      </c>
      <c r="N28">
        <f t="shared" si="3"/>
        <v>200</v>
      </c>
      <c r="O28">
        <f t="shared" si="4"/>
        <v>-174750</v>
      </c>
      <c r="P28">
        <f t="shared" si="5"/>
        <v>-0.26596797121610144</v>
      </c>
      <c r="Q28" t="s">
        <v>3371</v>
      </c>
      <c r="R28">
        <v>100</v>
      </c>
      <c r="S28">
        <v>241056</v>
      </c>
      <c r="T28" t="s">
        <v>3990</v>
      </c>
      <c r="U28">
        <v>200</v>
      </c>
      <c r="V28">
        <v>415806</v>
      </c>
      <c r="X28">
        <v>9999</v>
      </c>
      <c r="Y28">
        <v>172</v>
      </c>
    </row>
    <row r="29" spans="1:31">
      <c r="A29" s="3" t="s">
        <v>3209</v>
      </c>
      <c r="B29" s="3">
        <v>93</v>
      </c>
      <c r="C29">
        <v>1972</v>
      </c>
      <c r="D29">
        <v>11</v>
      </c>
      <c r="E29" t="s">
        <v>4559</v>
      </c>
      <c r="F29">
        <v>5</v>
      </c>
      <c r="G29">
        <v>2</v>
      </c>
      <c r="H29">
        <v>2</v>
      </c>
      <c r="I29" t="s">
        <v>4311</v>
      </c>
      <c r="J29" t="str">
        <f t="shared" si="0"/>
        <v>ABOUREZK, JAMES</v>
      </c>
      <c r="K29">
        <f t="shared" si="1"/>
        <v>306386</v>
      </c>
      <c r="L29">
        <f t="shared" si="2"/>
        <v>174773</v>
      </c>
      <c r="M29" t="s">
        <v>3751</v>
      </c>
      <c r="N29">
        <f t="shared" si="3"/>
        <v>100</v>
      </c>
      <c r="O29">
        <f t="shared" si="4"/>
        <v>43160</v>
      </c>
      <c r="P29">
        <f t="shared" si="5"/>
        <v>0.14086805532889884</v>
      </c>
      <c r="Q29" t="s">
        <v>3344</v>
      </c>
      <c r="R29">
        <v>100</v>
      </c>
      <c r="S29">
        <v>174773</v>
      </c>
      <c r="T29" t="s">
        <v>3345</v>
      </c>
      <c r="U29">
        <v>200</v>
      </c>
      <c r="V29">
        <v>131613</v>
      </c>
    </row>
    <row r="30" spans="1:31">
      <c r="A30" s="3" t="s">
        <v>3221</v>
      </c>
      <c r="B30" s="3">
        <v>93</v>
      </c>
      <c r="C30">
        <v>1972</v>
      </c>
      <c r="D30">
        <v>11</v>
      </c>
      <c r="E30" t="s">
        <v>4180</v>
      </c>
      <c r="F30">
        <v>5</v>
      </c>
      <c r="G30">
        <v>2</v>
      </c>
      <c r="H30">
        <v>2</v>
      </c>
      <c r="I30" t="s">
        <v>4311</v>
      </c>
      <c r="J30" t="str">
        <f t="shared" si="0"/>
        <v>BAKER, HOWARD H</v>
      </c>
      <c r="K30">
        <f t="shared" si="1"/>
        <v>1164195</v>
      </c>
      <c r="L30">
        <f t="shared" si="2"/>
        <v>716539</v>
      </c>
      <c r="M30" t="s">
        <v>3752</v>
      </c>
      <c r="N30">
        <f t="shared" si="3"/>
        <v>200</v>
      </c>
      <c r="O30">
        <f t="shared" si="4"/>
        <v>-275940</v>
      </c>
      <c r="P30">
        <f t="shared" si="5"/>
        <v>-0.23702214835143598</v>
      </c>
      <c r="Q30" t="s">
        <v>3383</v>
      </c>
      <c r="R30">
        <v>100</v>
      </c>
      <c r="S30">
        <v>440599</v>
      </c>
      <c r="T30" t="s">
        <v>3384</v>
      </c>
      <c r="U30">
        <v>200</v>
      </c>
      <c r="V30">
        <v>716539</v>
      </c>
      <c r="W30" t="s">
        <v>3385</v>
      </c>
      <c r="X30">
        <v>328</v>
      </c>
      <c r="Y30">
        <v>7026</v>
      </c>
      <c r="AA30">
        <v>9999</v>
      </c>
      <c r="AB30">
        <v>31</v>
      </c>
    </row>
    <row r="31" spans="1:31">
      <c r="A31" s="3" t="s">
        <v>3218</v>
      </c>
      <c r="B31" s="3">
        <v>93</v>
      </c>
      <c r="C31">
        <v>1972</v>
      </c>
      <c r="D31">
        <v>11</v>
      </c>
      <c r="E31" t="s">
        <v>3867</v>
      </c>
      <c r="F31">
        <v>5</v>
      </c>
      <c r="G31">
        <v>2</v>
      </c>
      <c r="H31">
        <v>2</v>
      </c>
      <c r="I31" t="s">
        <v>4311</v>
      </c>
      <c r="J31" t="str">
        <f t="shared" si="0"/>
        <v>TOWER, JOHN G</v>
      </c>
      <c r="K31">
        <f t="shared" si="1"/>
        <v>3413903</v>
      </c>
      <c r="L31">
        <f t="shared" si="2"/>
        <v>1822877</v>
      </c>
      <c r="M31" t="s">
        <v>3752</v>
      </c>
      <c r="N31">
        <f t="shared" si="3"/>
        <v>200</v>
      </c>
      <c r="O31">
        <f t="shared" si="4"/>
        <v>-310892</v>
      </c>
      <c r="P31">
        <f t="shared" si="5"/>
        <v>-9.1066442133827474E-2</v>
      </c>
      <c r="Q31" t="s">
        <v>3372</v>
      </c>
      <c r="R31">
        <v>100</v>
      </c>
      <c r="S31">
        <v>1511985</v>
      </c>
      <c r="T31" t="s">
        <v>3373</v>
      </c>
      <c r="U31">
        <v>200</v>
      </c>
      <c r="V31">
        <v>1822877</v>
      </c>
      <c r="W31" t="s">
        <v>3374</v>
      </c>
      <c r="X31">
        <v>1701</v>
      </c>
      <c r="Y31">
        <v>63543</v>
      </c>
      <c r="Z31" t="s">
        <v>3375</v>
      </c>
      <c r="AA31">
        <v>646</v>
      </c>
      <c r="AB31">
        <v>14464</v>
      </c>
      <c r="AD31">
        <v>9999</v>
      </c>
      <c r="AE31">
        <v>1034</v>
      </c>
    </row>
    <row r="32" spans="1:31">
      <c r="A32" s="3" t="s">
        <v>3210</v>
      </c>
      <c r="B32" s="3">
        <v>93</v>
      </c>
      <c r="C32">
        <v>1972</v>
      </c>
      <c r="D32">
        <v>11</v>
      </c>
      <c r="E32" t="s">
        <v>4037</v>
      </c>
      <c r="F32">
        <v>5</v>
      </c>
      <c r="G32">
        <v>2</v>
      </c>
      <c r="H32">
        <v>2</v>
      </c>
      <c r="I32" t="s">
        <v>4311</v>
      </c>
      <c r="J32" t="str">
        <f t="shared" si="0"/>
        <v>SCOTT, WILLIAM LLOYD</v>
      </c>
      <c r="K32">
        <f t="shared" si="1"/>
        <v>1396268</v>
      </c>
      <c r="L32">
        <f t="shared" si="2"/>
        <v>718337</v>
      </c>
      <c r="M32" t="s">
        <v>3752</v>
      </c>
      <c r="N32">
        <f t="shared" si="3"/>
        <v>200</v>
      </c>
      <c r="O32">
        <f t="shared" si="4"/>
        <v>-74374</v>
      </c>
      <c r="P32">
        <f t="shared" si="5"/>
        <v>-5.3266278393546224E-2</v>
      </c>
      <c r="Q32" t="s">
        <v>3348</v>
      </c>
      <c r="R32">
        <v>100</v>
      </c>
      <c r="S32">
        <v>643963</v>
      </c>
      <c r="T32" t="s">
        <v>3346</v>
      </c>
      <c r="U32">
        <v>200</v>
      </c>
      <c r="V32">
        <v>718337</v>
      </c>
      <c r="W32" t="s">
        <v>3347</v>
      </c>
      <c r="X32">
        <v>328</v>
      </c>
      <c r="Y32">
        <v>33912</v>
      </c>
      <c r="AA32">
        <v>9999</v>
      </c>
      <c r="AB32">
        <v>56</v>
      </c>
    </row>
    <row r="33" spans="1:22">
      <c r="A33" s="3" t="s">
        <v>3222</v>
      </c>
      <c r="B33" s="3">
        <v>93</v>
      </c>
      <c r="C33">
        <v>1972</v>
      </c>
      <c r="D33">
        <v>11</v>
      </c>
      <c r="E33" t="s">
        <v>4184</v>
      </c>
      <c r="F33">
        <v>5</v>
      </c>
      <c r="G33">
        <v>2</v>
      </c>
      <c r="H33">
        <v>2</v>
      </c>
      <c r="I33" t="s">
        <v>4311</v>
      </c>
      <c r="J33" t="str">
        <f t="shared" si="0"/>
        <v>RANDOLF, JENNINGS</v>
      </c>
      <c r="K33">
        <f t="shared" si="1"/>
        <v>731841</v>
      </c>
      <c r="L33">
        <f t="shared" si="2"/>
        <v>486310</v>
      </c>
      <c r="M33" t="s">
        <v>3751</v>
      </c>
      <c r="N33">
        <f t="shared" si="3"/>
        <v>100</v>
      </c>
      <c r="O33">
        <f t="shared" si="4"/>
        <v>240779</v>
      </c>
      <c r="P33">
        <f t="shared" si="5"/>
        <v>0.32900452420676074</v>
      </c>
      <c r="Q33" t="s">
        <v>3387</v>
      </c>
      <c r="R33">
        <v>100</v>
      </c>
      <c r="S33">
        <v>486310</v>
      </c>
      <c r="T33" t="s">
        <v>3386</v>
      </c>
      <c r="U33">
        <v>200</v>
      </c>
      <c r="V33">
        <v>245531</v>
      </c>
    </row>
    <row r="34" spans="1:22">
      <c r="A34" s="3" t="s">
        <v>3227</v>
      </c>
      <c r="B34" s="3">
        <v>93</v>
      </c>
      <c r="C34">
        <v>1972</v>
      </c>
      <c r="D34">
        <v>11</v>
      </c>
      <c r="E34" t="s">
        <v>4081</v>
      </c>
      <c r="F34">
        <v>5</v>
      </c>
      <c r="G34">
        <v>2</v>
      </c>
      <c r="H34">
        <v>2</v>
      </c>
      <c r="I34" t="s">
        <v>4311</v>
      </c>
      <c r="J34" t="str">
        <f t="shared" si="0"/>
        <v>HANSEN, CLIFFORD P</v>
      </c>
      <c r="K34">
        <f t="shared" si="1"/>
        <v>142067</v>
      </c>
      <c r="L34">
        <f t="shared" si="2"/>
        <v>101314</v>
      </c>
      <c r="M34" t="s">
        <v>3752</v>
      </c>
      <c r="N34">
        <f t="shared" si="3"/>
        <v>200</v>
      </c>
      <c r="O34">
        <f t="shared" si="4"/>
        <v>-60561</v>
      </c>
      <c r="P34">
        <f t="shared" si="5"/>
        <v>-0.42628478112439905</v>
      </c>
      <c r="Q34" t="s">
        <v>3193</v>
      </c>
      <c r="R34">
        <v>100</v>
      </c>
      <c r="S34">
        <v>40753</v>
      </c>
      <c r="T34" t="s">
        <v>3192</v>
      </c>
      <c r="U34">
        <v>200</v>
      </c>
      <c r="V34">
        <v>101314</v>
      </c>
    </row>
  </sheetData>
  <sheetCalcPr fullCalcOnLoad="1"/>
  <sortState ref="A2:AZ34">
    <sortCondition ref="E2:E34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35"/>
  <sheetViews>
    <sheetView workbookViewId="0">
      <selection activeCell="W28" sqref="W28:Y28"/>
    </sheetView>
  </sheetViews>
  <sheetFormatPr baseColWidth="10" defaultRowHeight="13"/>
  <cols>
    <col min="3" max="3" width="9.140625" customWidth="1"/>
    <col min="4" max="4" width="8" customWidth="1"/>
    <col min="5" max="5" width="11.140625" customWidth="1"/>
    <col min="6" max="6" width="7.28515625" customWidth="1"/>
    <col min="7" max="7" width="9.140625" customWidth="1"/>
    <col min="8" max="8" width="7.28515625" customWidth="1"/>
    <col min="9" max="9" width="13.140625" customWidth="1"/>
    <col min="15" max="15" width="8.28515625" customWidth="1"/>
  </cols>
  <sheetData>
    <row r="1" spans="1:52">
      <c r="A1" t="s">
        <v>4492</v>
      </c>
      <c r="B1" s="2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4500</v>
      </c>
      <c r="N1" t="s">
        <v>3872</v>
      </c>
      <c r="O1" t="s">
        <v>4470</v>
      </c>
      <c r="P1" t="s">
        <v>4471</v>
      </c>
      <c r="Q1" t="s">
        <v>4472</v>
      </c>
      <c r="R1" t="s">
        <v>4473</v>
      </c>
      <c r="S1" t="s">
        <v>4474</v>
      </c>
      <c r="T1" t="s">
        <v>4475</v>
      </c>
      <c r="U1" t="s">
        <v>4476</v>
      </c>
      <c r="V1" t="s">
        <v>4477</v>
      </c>
      <c r="W1" t="s">
        <v>4504</v>
      </c>
      <c r="X1" t="s">
        <v>4505</v>
      </c>
      <c r="Y1" t="s">
        <v>4506</v>
      </c>
      <c r="Z1" t="s">
        <v>4507</v>
      </c>
      <c r="AA1" t="s">
        <v>4508</v>
      </c>
      <c r="AB1" t="s">
        <v>4509</v>
      </c>
      <c r="AC1" t="s">
        <v>4510</v>
      </c>
      <c r="AD1" t="s">
        <v>4511</v>
      </c>
      <c r="AE1" t="s">
        <v>4512</v>
      </c>
      <c r="AF1" t="s">
        <v>4410</v>
      </c>
      <c r="AG1" t="s">
        <v>4411</v>
      </c>
      <c r="AH1" t="s">
        <v>4412</v>
      </c>
      <c r="AI1" t="s">
        <v>4413</v>
      </c>
      <c r="AJ1" t="s">
        <v>4414</v>
      </c>
      <c r="AK1" t="s">
        <v>4415</v>
      </c>
      <c r="AL1" t="s">
        <v>4416</v>
      </c>
      <c r="AM1" t="s">
        <v>4417</v>
      </c>
      <c r="AN1" t="s">
        <v>4418</v>
      </c>
      <c r="AO1" t="s">
        <v>4444</v>
      </c>
      <c r="AP1" t="s">
        <v>4445</v>
      </c>
      <c r="AQ1" t="s">
        <v>4446</v>
      </c>
      <c r="AR1" t="s">
        <v>4447</v>
      </c>
      <c r="AS1" t="s">
        <v>4448</v>
      </c>
      <c r="AT1" t="s">
        <v>4449</v>
      </c>
      <c r="AU1" t="s">
        <v>4450</v>
      </c>
      <c r="AV1" t="s">
        <v>4451</v>
      </c>
      <c r="AW1" t="s">
        <v>4465</v>
      </c>
      <c r="AX1" t="s">
        <v>4466</v>
      </c>
      <c r="AY1" t="s">
        <v>4467</v>
      </c>
      <c r="AZ1" t="s">
        <v>4468</v>
      </c>
    </row>
    <row r="2" spans="1:52">
      <c r="A2" s="3" t="s">
        <v>3493</v>
      </c>
      <c r="B2" s="3">
        <v>94</v>
      </c>
      <c r="C2">
        <v>1974</v>
      </c>
      <c r="D2">
        <v>11</v>
      </c>
      <c r="E2" t="s">
        <v>4304</v>
      </c>
      <c r="F2">
        <v>6</v>
      </c>
      <c r="G2">
        <v>2</v>
      </c>
      <c r="H2">
        <v>3</v>
      </c>
      <c r="I2" t="s">
        <v>4311</v>
      </c>
      <c r="J2" t="str">
        <f t="shared" ref="J2:J35" si="0">IF(S2&gt;V2,Q2,IF(V2&gt;Y2,T2, W2))</f>
        <v>GRAVEL, MIKE</v>
      </c>
      <c r="K2">
        <f t="shared" ref="K2:K35" si="1">(S2+V2+Y2+AB2+AE2+AH2+AK2+AN2+AQ2+AT2+AW2)</f>
        <v>93275</v>
      </c>
      <c r="L2">
        <f t="shared" ref="L2:L35" si="2">IF(S2&gt;V2, S2, IF(V2&gt;Y2, V2, Y2))</f>
        <v>54361</v>
      </c>
      <c r="M2" t="s">
        <v>3751</v>
      </c>
      <c r="N2">
        <f t="shared" ref="N2:N35" si="3">IF(S2&gt;V2, R2, IF(V2&gt;Y2, U2, X2))</f>
        <v>100</v>
      </c>
      <c r="O2">
        <f t="shared" ref="O2:O35" si="4">S2-V2</f>
        <v>15447</v>
      </c>
      <c r="P2">
        <f t="shared" ref="P2:P35" si="5">O2/K2</f>
        <v>0.16560707585097828</v>
      </c>
      <c r="Q2" t="s">
        <v>3457</v>
      </c>
      <c r="R2">
        <v>100</v>
      </c>
      <c r="S2">
        <v>54361</v>
      </c>
      <c r="T2" t="s">
        <v>3458</v>
      </c>
      <c r="U2">
        <v>200</v>
      </c>
      <c r="V2">
        <v>38914</v>
      </c>
    </row>
    <row r="3" spans="1:52">
      <c r="A3" s="3" t="s">
        <v>3475</v>
      </c>
      <c r="B3" s="3">
        <v>94</v>
      </c>
      <c r="C3">
        <v>1974</v>
      </c>
      <c r="D3">
        <v>11</v>
      </c>
      <c r="E3" t="s">
        <v>4369</v>
      </c>
      <c r="F3">
        <v>6</v>
      </c>
      <c r="G3">
        <v>2</v>
      </c>
      <c r="H3">
        <v>3</v>
      </c>
      <c r="I3" t="s">
        <v>4311</v>
      </c>
      <c r="J3" t="str">
        <f t="shared" si="0"/>
        <v>ALLEN, JIM</v>
      </c>
      <c r="K3">
        <f t="shared" si="1"/>
        <v>523290</v>
      </c>
      <c r="L3">
        <f t="shared" si="2"/>
        <v>501541</v>
      </c>
      <c r="M3" t="s">
        <v>3751</v>
      </c>
      <c r="N3">
        <f t="shared" si="3"/>
        <v>100</v>
      </c>
      <c r="O3">
        <f t="shared" si="4"/>
        <v>501541</v>
      </c>
      <c r="P3">
        <f t="shared" si="5"/>
        <v>0.95843795983106883</v>
      </c>
      <c r="Q3" t="s">
        <v>3413</v>
      </c>
      <c r="R3">
        <v>100</v>
      </c>
      <c r="S3">
        <v>501541</v>
      </c>
      <c r="W3" t="s">
        <v>3412</v>
      </c>
      <c r="X3">
        <v>1732</v>
      </c>
      <c r="Y3">
        <v>21749</v>
      </c>
    </row>
    <row r="4" spans="1:52">
      <c r="A4" s="3" t="s">
        <v>3476</v>
      </c>
      <c r="B4" s="3">
        <v>94</v>
      </c>
      <c r="C4">
        <v>1974</v>
      </c>
      <c r="D4">
        <v>11</v>
      </c>
      <c r="E4" t="s">
        <v>4377</v>
      </c>
      <c r="F4">
        <v>6</v>
      </c>
      <c r="G4">
        <v>2</v>
      </c>
      <c r="H4">
        <v>3</v>
      </c>
      <c r="I4" t="s">
        <v>4311</v>
      </c>
      <c r="J4" t="str">
        <f t="shared" si="0"/>
        <v>BUMPERS, DALE</v>
      </c>
      <c r="K4">
        <f t="shared" si="1"/>
        <v>543082</v>
      </c>
      <c r="L4">
        <f t="shared" si="2"/>
        <v>461056</v>
      </c>
      <c r="M4" t="s">
        <v>3751</v>
      </c>
      <c r="N4">
        <f t="shared" si="3"/>
        <v>100</v>
      </c>
      <c r="O4">
        <f t="shared" si="4"/>
        <v>379030</v>
      </c>
      <c r="P4">
        <f t="shared" si="5"/>
        <v>0.6979240703982087</v>
      </c>
      <c r="Q4" t="s">
        <v>4378</v>
      </c>
      <c r="R4">
        <v>100</v>
      </c>
      <c r="S4">
        <v>461056</v>
      </c>
      <c r="T4" t="s">
        <v>3414</v>
      </c>
      <c r="U4">
        <v>200</v>
      </c>
      <c r="V4">
        <v>82026</v>
      </c>
    </row>
    <row r="5" spans="1:52">
      <c r="A5" s="3" t="s">
        <v>3485</v>
      </c>
      <c r="B5" s="3">
        <v>94</v>
      </c>
      <c r="C5">
        <v>1974</v>
      </c>
      <c r="D5">
        <v>11</v>
      </c>
      <c r="E5" t="s">
        <v>4153</v>
      </c>
      <c r="F5">
        <v>6</v>
      </c>
      <c r="G5">
        <v>2</v>
      </c>
      <c r="H5">
        <v>3</v>
      </c>
      <c r="I5" t="s">
        <v>4311</v>
      </c>
      <c r="J5" t="str">
        <f t="shared" si="0"/>
        <v>GOLDWATER, BARRY M</v>
      </c>
      <c r="K5">
        <f t="shared" si="1"/>
        <v>549919</v>
      </c>
      <c r="L5">
        <f t="shared" si="2"/>
        <v>320396</v>
      </c>
      <c r="M5" t="s">
        <v>3752</v>
      </c>
      <c r="N5">
        <f t="shared" si="3"/>
        <v>200</v>
      </c>
      <c r="O5">
        <f t="shared" si="4"/>
        <v>-90873</v>
      </c>
      <c r="P5">
        <f t="shared" si="5"/>
        <v>-0.16524797288327917</v>
      </c>
      <c r="Q5" t="s">
        <v>3437</v>
      </c>
      <c r="R5">
        <v>100</v>
      </c>
      <c r="S5">
        <v>229523</v>
      </c>
      <c r="T5" t="s">
        <v>3438</v>
      </c>
      <c r="U5">
        <v>200</v>
      </c>
      <c r="V5">
        <v>320396</v>
      </c>
    </row>
    <row r="6" spans="1:52">
      <c r="A6" s="3" t="s">
        <v>3490</v>
      </c>
      <c r="B6" s="3">
        <v>94</v>
      </c>
      <c r="C6">
        <v>1974</v>
      </c>
      <c r="D6">
        <v>11</v>
      </c>
      <c r="E6" t="s">
        <v>4291</v>
      </c>
      <c r="F6">
        <v>6</v>
      </c>
      <c r="G6">
        <v>2</v>
      </c>
      <c r="H6">
        <v>3</v>
      </c>
      <c r="I6" t="s">
        <v>4311</v>
      </c>
      <c r="J6" t="str">
        <f t="shared" si="0"/>
        <v>CRANSTON, ALAN</v>
      </c>
      <c r="K6">
        <f t="shared" si="1"/>
        <v>6101008</v>
      </c>
      <c r="L6">
        <f t="shared" si="2"/>
        <v>3693160</v>
      </c>
      <c r="M6" t="s">
        <v>3751</v>
      </c>
      <c r="N6">
        <f t="shared" si="3"/>
        <v>100</v>
      </c>
      <c r="O6">
        <f t="shared" si="4"/>
        <v>1482893</v>
      </c>
      <c r="P6">
        <f t="shared" si="5"/>
        <v>0.24305704893355329</v>
      </c>
      <c r="Q6" t="s">
        <v>4292</v>
      </c>
      <c r="R6">
        <v>100</v>
      </c>
      <c r="S6">
        <v>3693160</v>
      </c>
      <c r="T6" t="s">
        <v>3645</v>
      </c>
      <c r="U6">
        <v>200</v>
      </c>
      <c r="V6">
        <v>2210267</v>
      </c>
      <c r="W6" t="s">
        <v>3521</v>
      </c>
      <c r="X6">
        <v>1404</v>
      </c>
      <c r="Y6">
        <v>101145</v>
      </c>
      <c r="Z6" t="s">
        <v>3646</v>
      </c>
      <c r="AA6">
        <v>1411</v>
      </c>
      <c r="AB6">
        <v>96436</v>
      </c>
    </row>
    <row r="7" spans="1:52">
      <c r="A7" s="3" t="s">
        <v>3486</v>
      </c>
      <c r="B7" s="3">
        <v>94</v>
      </c>
      <c r="C7">
        <v>1974</v>
      </c>
      <c r="D7">
        <v>11</v>
      </c>
      <c r="E7" t="s">
        <v>4161</v>
      </c>
      <c r="F7">
        <v>6</v>
      </c>
      <c r="G7">
        <v>2</v>
      </c>
      <c r="H7">
        <v>3</v>
      </c>
      <c r="I7" t="s">
        <v>4311</v>
      </c>
      <c r="J7" t="str">
        <f t="shared" si="0"/>
        <v>HART, GARY</v>
      </c>
      <c r="K7">
        <f t="shared" si="1"/>
        <v>824166</v>
      </c>
      <c r="L7">
        <f t="shared" si="2"/>
        <v>471691</v>
      </c>
      <c r="M7" t="s">
        <v>3751</v>
      </c>
      <c r="N7">
        <f t="shared" si="3"/>
        <v>100</v>
      </c>
      <c r="O7">
        <f t="shared" si="4"/>
        <v>146183</v>
      </c>
      <c r="P7">
        <f t="shared" si="5"/>
        <v>0.17737082092685211</v>
      </c>
      <c r="Q7" t="s">
        <v>4162</v>
      </c>
      <c r="R7">
        <v>100</v>
      </c>
      <c r="S7">
        <v>471691</v>
      </c>
      <c r="T7" t="s">
        <v>3439</v>
      </c>
      <c r="U7">
        <v>200</v>
      </c>
      <c r="V7">
        <v>325508</v>
      </c>
      <c r="W7" t="s">
        <v>3440</v>
      </c>
      <c r="X7">
        <v>1737</v>
      </c>
      <c r="Y7">
        <v>8410</v>
      </c>
      <c r="Z7" t="s">
        <v>3441</v>
      </c>
      <c r="AA7">
        <v>328</v>
      </c>
      <c r="AB7">
        <v>16131</v>
      </c>
      <c r="AC7" t="s">
        <v>4165</v>
      </c>
      <c r="AD7">
        <v>894</v>
      </c>
      <c r="AE7">
        <v>2395</v>
      </c>
      <c r="AF7" t="s">
        <v>3442</v>
      </c>
      <c r="AG7">
        <v>9001</v>
      </c>
      <c r="AH7">
        <v>31</v>
      </c>
    </row>
    <row r="8" spans="1:52">
      <c r="A8" s="3" t="s">
        <v>3461</v>
      </c>
      <c r="B8" s="3">
        <v>94</v>
      </c>
      <c r="C8">
        <v>1974</v>
      </c>
      <c r="D8">
        <v>11</v>
      </c>
      <c r="E8" t="s">
        <v>4310</v>
      </c>
      <c r="F8">
        <v>6</v>
      </c>
      <c r="G8">
        <v>2</v>
      </c>
      <c r="H8">
        <v>3</v>
      </c>
      <c r="I8" t="s">
        <v>4311</v>
      </c>
      <c r="J8" t="str">
        <f t="shared" si="0"/>
        <v>RIBICOFF, ABRAHAM A</v>
      </c>
      <c r="K8">
        <f t="shared" si="1"/>
        <v>1084918</v>
      </c>
      <c r="L8">
        <f t="shared" si="2"/>
        <v>690820</v>
      </c>
      <c r="M8" t="s">
        <v>3751</v>
      </c>
      <c r="N8">
        <f t="shared" si="3"/>
        <v>100</v>
      </c>
      <c r="O8">
        <f t="shared" si="4"/>
        <v>318765</v>
      </c>
      <c r="P8">
        <f t="shared" si="5"/>
        <v>0.29381483208869241</v>
      </c>
      <c r="Q8" t="s">
        <v>3567</v>
      </c>
      <c r="R8">
        <v>100</v>
      </c>
      <c r="S8">
        <v>690820</v>
      </c>
      <c r="T8" t="s">
        <v>3566</v>
      </c>
      <c r="U8">
        <v>200</v>
      </c>
      <c r="V8">
        <v>372055</v>
      </c>
      <c r="W8" t="s">
        <v>3568</v>
      </c>
      <c r="X8">
        <v>1447</v>
      </c>
      <c r="Y8">
        <v>19184</v>
      </c>
      <c r="Z8" t="s">
        <v>3569</v>
      </c>
      <c r="AA8">
        <v>310</v>
      </c>
      <c r="AB8">
        <v>2682</v>
      </c>
      <c r="AD8">
        <v>9999</v>
      </c>
      <c r="AE8">
        <v>177</v>
      </c>
    </row>
    <row r="9" spans="1:52">
      <c r="A9" s="3" t="s">
        <v>3477</v>
      </c>
      <c r="B9" s="3">
        <v>94</v>
      </c>
      <c r="C9">
        <v>1974</v>
      </c>
      <c r="D9">
        <v>11</v>
      </c>
      <c r="E9" t="s">
        <v>4381</v>
      </c>
      <c r="F9">
        <v>6</v>
      </c>
      <c r="G9">
        <v>2</v>
      </c>
      <c r="H9">
        <v>3</v>
      </c>
      <c r="I9" t="s">
        <v>4311</v>
      </c>
      <c r="J9" t="str">
        <f t="shared" si="0"/>
        <v>STONE, RICHARD (DICK)</v>
      </c>
      <c r="K9">
        <f t="shared" si="1"/>
        <v>1800539</v>
      </c>
      <c r="L9">
        <f t="shared" si="2"/>
        <v>781031</v>
      </c>
      <c r="M9" t="s">
        <v>3751</v>
      </c>
      <c r="N9">
        <f t="shared" si="3"/>
        <v>100</v>
      </c>
      <c r="O9">
        <f t="shared" si="4"/>
        <v>44357</v>
      </c>
      <c r="P9">
        <f t="shared" si="5"/>
        <v>2.4635400843858422E-2</v>
      </c>
      <c r="Q9" t="s">
        <v>3415</v>
      </c>
      <c r="R9">
        <v>100</v>
      </c>
      <c r="S9">
        <v>781031</v>
      </c>
      <c r="T9" t="s">
        <v>3416</v>
      </c>
      <c r="U9">
        <v>200</v>
      </c>
      <c r="V9">
        <v>736674</v>
      </c>
      <c r="W9" t="s">
        <v>3671</v>
      </c>
      <c r="X9">
        <v>310</v>
      </c>
      <c r="Y9">
        <v>282659</v>
      </c>
      <c r="Z9" t="s">
        <v>3417</v>
      </c>
      <c r="AA9">
        <v>9001</v>
      </c>
      <c r="AB9">
        <v>10</v>
      </c>
      <c r="AC9" t="s">
        <v>3418</v>
      </c>
      <c r="AD9">
        <v>9002</v>
      </c>
      <c r="AE9">
        <v>13</v>
      </c>
      <c r="AF9" t="s">
        <v>3419</v>
      </c>
      <c r="AG9">
        <v>9003</v>
      </c>
      <c r="AH9">
        <v>117</v>
      </c>
      <c r="AI9" t="s">
        <v>3420</v>
      </c>
      <c r="AJ9">
        <v>9004</v>
      </c>
      <c r="AK9">
        <v>35</v>
      </c>
    </row>
    <row r="10" spans="1:52">
      <c r="A10" s="3" t="s">
        <v>3478</v>
      </c>
      <c r="B10" s="3">
        <v>94</v>
      </c>
      <c r="C10">
        <v>1974</v>
      </c>
      <c r="D10">
        <v>11</v>
      </c>
      <c r="E10" t="s">
        <v>4385</v>
      </c>
      <c r="F10">
        <v>6</v>
      </c>
      <c r="G10">
        <v>2</v>
      </c>
      <c r="H10">
        <v>3</v>
      </c>
      <c r="I10" t="s">
        <v>4311</v>
      </c>
      <c r="J10" t="str">
        <f t="shared" si="0"/>
        <v>TALMADGE, HERMAN EUGENE</v>
      </c>
      <c r="K10">
        <f t="shared" si="1"/>
        <v>874555</v>
      </c>
      <c r="L10">
        <f t="shared" si="2"/>
        <v>627376</v>
      </c>
      <c r="M10" t="s">
        <v>3751</v>
      </c>
      <c r="N10">
        <f t="shared" si="3"/>
        <v>100</v>
      </c>
      <c r="O10">
        <f t="shared" si="4"/>
        <v>380510</v>
      </c>
      <c r="P10">
        <f t="shared" si="5"/>
        <v>0.43508984569295239</v>
      </c>
      <c r="Q10" t="s">
        <v>3619</v>
      </c>
      <c r="R10">
        <v>100</v>
      </c>
      <c r="S10">
        <v>627376</v>
      </c>
      <c r="T10" t="s">
        <v>3620</v>
      </c>
      <c r="U10">
        <v>200</v>
      </c>
      <c r="V10">
        <v>246866</v>
      </c>
      <c r="X10">
        <v>9999</v>
      </c>
      <c r="Y10">
        <v>313</v>
      </c>
    </row>
    <row r="11" spans="1:52">
      <c r="A11" t="s">
        <v>3494</v>
      </c>
      <c r="B11" s="3">
        <v>94</v>
      </c>
      <c r="C11">
        <v>1974</v>
      </c>
      <c r="D11">
        <v>11</v>
      </c>
      <c r="E11" t="s">
        <v>4307</v>
      </c>
      <c r="F11">
        <v>6</v>
      </c>
      <c r="G11">
        <v>2</v>
      </c>
      <c r="H11">
        <v>3</v>
      </c>
      <c r="I11" t="s">
        <v>4311</v>
      </c>
      <c r="J11" t="str">
        <f t="shared" si="0"/>
        <v>INOUYE, DAN</v>
      </c>
      <c r="K11">
        <f t="shared" si="1"/>
        <v>250221</v>
      </c>
      <c r="L11">
        <f t="shared" si="2"/>
        <v>207454</v>
      </c>
      <c r="M11" t="s">
        <v>3751</v>
      </c>
      <c r="N11">
        <f t="shared" si="3"/>
        <v>100</v>
      </c>
      <c r="O11">
        <f t="shared" si="4"/>
        <v>164687</v>
      </c>
      <c r="P11">
        <f t="shared" si="5"/>
        <v>0.65816618109591118</v>
      </c>
      <c r="Q11" t="s">
        <v>3459</v>
      </c>
      <c r="R11">
        <v>100</v>
      </c>
      <c r="S11">
        <v>207454</v>
      </c>
      <c r="T11" t="s">
        <v>3460</v>
      </c>
      <c r="U11">
        <v>200</v>
      </c>
      <c r="V11">
        <v>42767</v>
      </c>
    </row>
    <row r="12" spans="1:52">
      <c r="A12" s="3" t="s">
        <v>3470</v>
      </c>
      <c r="B12" s="3">
        <v>94</v>
      </c>
      <c r="C12">
        <v>1974</v>
      </c>
      <c r="D12">
        <v>11</v>
      </c>
      <c r="E12" t="s">
        <v>4516</v>
      </c>
      <c r="F12">
        <v>6</v>
      </c>
      <c r="G12">
        <v>2</v>
      </c>
      <c r="H12">
        <v>3</v>
      </c>
      <c r="I12" t="s">
        <v>4311</v>
      </c>
      <c r="J12" t="str">
        <f t="shared" si="0"/>
        <v>CULVER, JOHN C</v>
      </c>
      <c r="K12">
        <f t="shared" si="1"/>
        <v>889561</v>
      </c>
      <c r="L12">
        <f t="shared" si="2"/>
        <v>462947</v>
      </c>
      <c r="M12" t="s">
        <v>3751</v>
      </c>
      <c r="N12">
        <f t="shared" si="3"/>
        <v>100</v>
      </c>
      <c r="O12">
        <f t="shared" si="4"/>
        <v>42401</v>
      </c>
      <c r="P12">
        <f t="shared" si="5"/>
        <v>4.7665084238180402E-2</v>
      </c>
      <c r="Q12" t="s">
        <v>3402</v>
      </c>
      <c r="R12">
        <v>100</v>
      </c>
      <c r="S12">
        <v>462947</v>
      </c>
      <c r="T12" t="s">
        <v>3401</v>
      </c>
      <c r="U12">
        <v>200</v>
      </c>
      <c r="V12">
        <v>420546</v>
      </c>
      <c r="W12" t="s">
        <v>3403</v>
      </c>
      <c r="X12">
        <v>310</v>
      </c>
      <c r="Y12">
        <v>6028</v>
      </c>
      <c r="AA12">
        <v>9999</v>
      </c>
      <c r="AB12">
        <v>40</v>
      </c>
    </row>
    <row r="13" spans="1:52">
      <c r="A13" s="3" t="s">
        <v>3487</v>
      </c>
      <c r="B13" s="3">
        <v>94</v>
      </c>
      <c r="C13">
        <v>1974</v>
      </c>
      <c r="D13">
        <v>11</v>
      </c>
      <c r="E13" t="s">
        <v>4166</v>
      </c>
      <c r="F13">
        <v>6</v>
      </c>
      <c r="G13">
        <v>2</v>
      </c>
      <c r="H13">
        <v>3</v>
      </c>
      <c r="I13" t="s">
        <v>4311</v>
      </c>
      <c r="J13" t="str">
        <f t="shared" si="0"/>
        <v>CHURCH, FRANK</v>
      </c>
      <c r="K13">
        <f t="shared" si="1"/>
        <v>258847</v>
      </c>
      <c r="L13">
        <f t="shared" si="2"/>
        <v>145140</v>
      </c>
      <c r="M13" t="s">
        <v>3751</v>
      </c>
      <c r="N13">
        <f t="shared" si="3"/>
        <v>100</v>
      </c>
      <c r="O13">
        <f t="shared" si="4"/>
        <v>36068</v>
      </c>
      <c r="P13">
        <f t="shared" si="5"/>
        <v>0.13934100066834848</v>
      </c>
      <c r="Q13" t="s">
        <v>4168</v>
      </c>
      <c r="R13">
        <v>100</v>
      </c>
      <c r="S13">
        <v>145140</v>
      </c>
      <c r="T13" t="s">
        <v>3443</v>
      </c>
      <c r="U13">
        <v>200</v>
      </c>
      <c r="V13">
        <v>109072</v>
      </c>
      <c r="W13" t="s">
        <v>3444</v>
      </c>
      <c r="X13">
        <v>310</v>
      </c>
      <c r="Y13">
        <v>4635</v>
      </c>
    </row>
    <row r="14" spans="1:52">
      <c r="A14" s="3" t="s">
        <v>3466</v>
      </c>
      <c r="B14" s="3">
        <v>94</v>
      </c>
      <c r="C14">
        <v>1974</v>
      </c>
      <c r="D14">
        <v>11</v>
      </c>
      <c r="E14" t="s">
        <v>4268</v>
      </c>
      <c r="F14">
        <v>6</v>
      </c>
      <c r="G14">
        <v>2</v>
      </c>
      <c r="H14">
        <v>3</v>
      </c>
      <c r="I14" t="s">
        <v>4311</v>
      </c>
      <c r="J14" t="str">
        <f t="shared" si="0"/>
        <v>STEVENSON, ADLAI E</v>
      </c>
      <c r="K14">
        <f t="shared" si="1"/>
        <v>2914666</v>
      </c>
      <c r="L14">
        <f t="shared" si="2"/>
        <v>1811496</v>
      </c>
      <c r="M14" t="s">
        <v>3751</v>
      </c>
      <c r="N14">
        <f t="shared" si="3"/>
        <v>100</v>
      </c>
      <c r="O14">
        <f t="shared" si="4"/>
        <v>726612</v>
      </c>
      <c r="P14">
        <f t="shared" si="5"/>
        <v>0.24929511649019132</v>
      </c>
      <c r="Q14" t="s">
        <v>3585</v>
      </c>
      <c r="R14">
        <v>100</v>
      </c>
      <c r="S14">
        <v>1811496</v>
      </c>
      <c r="T14" t="s">
        <v>3586</v>
      </c>
      <c r="U14">
        <v>200</v>
      </c>
      <c r="V14">
        <v>1084884</v>
      </c>
      <c r="W14" t="s">
        <v>3587</v>
      </c>
      <c r="X14">
        <v>646</v>
      </c>
      <c r="Y14">
        <v>12413</v>
      </c>
      <c r="Z14" t="s">
        <v>4117</v>
      </c>
      <c r="AA14">
        <v>543</v>
      </c>
      <c r="AB14">
        <v>5873</v>
      </c>
    </row>
    <row r="15" spans="1:52">
      <c r="A15" s="3" t="s">
        <v>3467</v>
      </c>
      <c r="B15" s="3">
        <v>94</v>
      </c>
      <c r="C15">
        <v>1974</v>
      </c>
      <c r="D15">
        <v>11</v>
      </c>
      <c r="E15" t="s">
        <v>4276</v>
      </c>
      <c r="F15">
        <v>6</v>
      </c>
      <c r="G15">
        <v>2</v>
      </c>
      <c r="H15">
        <v>3</v>
      </c>
      <c r="I15" t="s">
        <v>4311</v>
      </c>
      <c r="J15" t="str">
        <f t="shared" si="0"/>
        <v>BAYH, BIRCH E</v>
      </c>
      <c r="K15">
        <f t="shared" si="1"/>
        <v>1752978</v>
      </c>
      <c r="L15">
        <f t="shared" si="2"/>
        <v>889269</v>
      </c>
      <c r="M15" t="s">
        <v>3751</v>
      </c>
      <c r="N15">
        <f t="shared" si="3"/>
        <v>100</v>
      </c>
      <c r="O15">
        <f t="shared" si="4"/>
        <v>75152</v>
      </c>
      <c r="P15">
        <f t="shared" si="5"/>
        <v>4.2871045729039381E-2</v>
      </c>
      <c r="Q15" t="s">
        <v>3588</v>
      </c>
      <c r="R15">
        <v>100</v>
      </c>
      <c r="S15">
        <v>889269</v>
      </c>
      <c r="T15" t="s">
        <v>3589</v>
      </c>
      <c r="U15">
        <v>200</v>
      </c>
      <c r="V15">
        <v>814117</v>
      </c>
      <c r="W15" t="s">
        <v>3590</v>
      </c>
      <c r="X15">
        <v>1757</v>
      </c>
      <c r="Y15">
        <v>49592</v>
      </c>
    </row>
    <row r="16" spans="1:52">
      <c r="A16" s="3" t="s">
        <v>3471</v>
      </c>
      <c r="B16" s="3">
        <v>94</v>
      </c>
      <c r="C16">
        <v>1974</v>
      </c>
      <c r="D16">
        <v>11</v>
      </c>
      <c r="E16" t="s">
        <v>4353</v>
      </c>
      <c r="F16">
        <v>6</v>
      </c>
      <c r="G16">
        <v>2</v>
      </c>
      <c r="H16">
        <v>3</v>
      </c>
      <c r="I16" t="s">
        <v>4311</v>
      </c>
      <c r="J16" t="str">
        <f t="shared" si="0"/>
        <v>DOLE, BOB</v>
      </c>
      <c r="K16">
        <f t="shared" si="1"/>
        <v>794434</v>
      </c>
      <c r="L16">
        <f t="shared" si="2"/>
        <v>403983</v>
      </c>
      <c r="M16" t="s">
        <v>3752</v>
      </c>
      <c r="N16">
        <f t="shared" si="3"/>
        <v>200</v>
      </c>
      <c r="O16">
        <f t="shared" si="4"/>
        <v>-13532</v>
      </c>
      <c r="P16">
        <f t="shared" si="5"/>
        <v>-1.703351065034981E-2</v>
      </c>
      <c r="Q16" t="s">
        <v>3781</v>
      </c>
      <c r="R16">
        <v>100</v>
      </c>
      <c r="S16">
        <v>390451</v>
      </c>
      <c r="T16" t="s">
        <v>4354</v>
      </c>
      <c r="U16">
        <v>200</v>
      </c>
      <c r="V16">
        <v>403983</v>
      </c>
    </row>
    <row r="17" spans="1:46">
      <c r="A17" s="3" t="s">
        <v>3482</v>
      </c>
      <c r="B17" s="3">
        <v>94</v>
      </c>
      <c r="C17">
        <v>1974</v>
      </c>
      <c r="D17">
        <v>11</v>
      </c>
      <c r="E17" t="s">
        <v>4187</v>
      </c>
      <c r="F17">
        <v>6</v>
      </c>
      <c r="G17">
        <v>2</v>
      </c>
      <c r="H17">
        <v>3</v>
      </c>
      <c r="I17" t="s">
        <v>4311</v>
      </c>
      <c r="J17" t="str">
        <f t="shared" si="0"/>
        <v>FORD, WENDELL H</v>
      </c>
      <c r="K17">
        <f t="shared" si="1"/>
        <v>745994</v>
      </c>
      <c r="L17">
        <f t="shared" si="2"/>
        <v>399406</v>
      </c>
      <c r="M17" t="s">
        <v>3751</v>
      </c>
      <c r="N17">
        <f t="shared" si="3"/>
        <v>100</v>
      </c>
      <c r="O17">
        <f t="shared" si="4"/>
        <v>70424</v>
      </c>
      <c r="P17">
        <f t="shared" si="5"/>
        <v>9.4402904044804656E-2</v>
      </c>
      <c r="Q17" t="s">
        <v>3628</v>
      </c>
      <c r="R17">
        <v>100</v>
      </c>
      <c r="S17">
        <v>399406</v>
      </c>
      <c r="T17" t="s">
        <v>3627</v>
      </c>
      <c r="U17">
        <v>200</v>
      </c>
      <c r="V17">
        <v>328982</v>
      </c>
      <c r="W17" t="s">
        <v>3629</v>
      </c>
      <c r="X17">
        <v>310</v>
      </c>
      <c r="Y17">
        <v>17606</v>
      </c>
    </row>
    <row r="18" spans="1:46">
      <c r="A18" s="3" t="s">
        <v>3479</v>
      </c>
      <c r="B18" s="3">
        <v>94</v>
      </c>
      <c r="C18">
        <v>1974</v>
      </c>
      <c r="D18">
        <v>11</v>
      </c>
      <c r="E18" t="s">
        <v>4388</v>
      </c>
      <c r="F18">
        <v>6</v>
      </c>
      <c r="G18">
        <v>2</v>
      </c>
      <c r="H18">
        <v>3</v>
      </c>
      <c r="I18" t="s">
        <v>4311</v>
      </c>
      <c r="J18" t="str">
        <f t="shared" si="0"/>
        <v>LONG, RUSSEL B</v>
      </c>
      <c r="K18">
        <f t="shared" si="1"/>
        <v>434643</v>
      </c>
      <c r="L18">
        <f t="shared" si="2"/>
        <v>434643</v>
      </c>
      <c r="M18" t="s">
        <v>3751</v>
      </c>
      <c r="N18">
        <f t="shared" si="3"/>
        <v>100</v>
      </c>
      <c r="O18">
        <f t="shared" si="4"/>
        <v>434643</v>
      </c>
      <c r="P18">
        <f t="shared" si="5"/>
        <v>1</v>
      </c>
      <c r="Q18" t="s">
        <v>3621</v>
      </c>
      <c r="R18">
        <v>100</v>
      </c>
      <c r="S18">
        <v>434643</v>
      </c>
    </row>
    <row r="19" spans="1:46">
      <c r="A19" s="3" t="s">
        <v>3483</v>
      </c>
      <c r="B19" s="3">
        <v>94</v>
      </c>
      <c r="C19">
        <v>1974</v>
      </c>
      <c r="D19">
        <v>11</v>
      </c>
      <c r="E19" t="s">
        <v>4190</v>
      </c>
      <c r="F19">
        <v>6</v>
      </c>
      <c r="G19">
        <v>2</v>
      </c>
      <c r="H19">
        <v>3</v>
      </c>
      <c r="I19" t="s">
        <v>4311</v>
      </c>
      <c r="J19" t="str">
        <f t="shared" si="0"/>
        <v>MATHIAS, CHARLES MCC (JR)</v>
      </c>
      <c r="K19">
        <f t="shared" si="1"/>
        <v>877786</v>
      </c>
      <c r="L19">
        <f t="shared" si="2"/>
        <v>503223</v>
      </c>
      <c r="M19" t="s">
        <v>3752</v>
      </c>
      <c r="N19">
        <f t="shared" si="3"/>
        <v>200</v>
      </c>
      <c r="O19">
        <f t="shared" si="4"/>
        <v>-128660</v>
      </c>
      <c r="P19">
        <f t="shared" si="5"/>
        <v>-0.1465733105791161</v>
      </c>
      <c r="Q19" t="s">
        <v>3630</v>
      </c>
      <c r="R19">
        <v>100</v>
      </c>
      <c r="S19">
        <v>374563</v>
      </c>
      <c r="T19" t="s">
        <v>3631</v>
      </c>
      <c r="U19">
        <v>200</v>
      </c>
      <c r="V19">
        <v>503223</v>
      </c>
    </row>
    <row r="20" spans="1:46">
      <c r="A20" s="3" t="s">
        <v>3472</v>
      </c>
      <c r="B20" s="3">
        <v>94</v>
      </c>
      <c r="C20">
        <v>1974</v>
      </c>
      <c r="D20">
        <v>11</v>
      </c>
      <c r="E20" t="s">
        <v>4550</v>
      </c>
      <c r="F20">
        <v>6</v>
      </c>
      <c r="G20">
        <v>2</v>
      </c>
      <c r="H20">
        <v>3</v>
      </c>
      <c r="I20" t="s">
        <v>4311</v>
      </c>
      <c r="J20" t="str">
        <f t="shared" si="0"/>
        <v>EAGLETON, THOMAS F</v>
      </c>
      <c r="K20">
        <f t="shared" si="1"/>
        <v>1224303</v>
      </c>
      <c r="L20">
        <f t="shared" si="2"/>
        <v>735433</v>
      </c>
      <c r="M20" t="s">
        <v>3751</v>
      </c>
      <c r="N20">
        <f t="shared" si="3"/>
        <v>100</v>
      </c>
      <c r="O20">
        <f t="shared" si="4"/>
        <v>254533</v>
      </c>
      <c r="P20">
        <f t="shared" si="5"/>
        <v>0.20790033186229226</v>
      </c>
      <c r="Q20" t="s">
        <v>3405</v>
      </c>
      <c r="R20">
        <v>100</v>
      </c>
      <c r="S20">
        <v>735433</v>
      </c>
      <c r="T20" t="s">
        <v>3404</v>
      </c>
      <c r="U20">
        <v>200</v>
      </c>
      <c r="V20">
        <v>480900</v>
      </c>
      <c r="W20" t="s">
        <v>3406</v>
      </c>
      <c r="X20">
        <v>9001</v>
      </c>
      <c r="Y20">
        <v>7970</v>
      </c>
    </row>
    <row r="21" spans="1:46">
      <c r="A21" s="3" t="s">
        <v>3480</v>
      </c>
      <c r="B21" s="3">
        <v>94</v>
      </c>
      <c r="C21">
        <v>1974</v>
      </c>
      <c r="D21">
        <v>11</v>
      </c>
      <c r="E21" t="s">
        <v>4394</v>
      </c>
      <c r="F21">
        <v>6</v>
      </c>
      <c r="G21">
        <v>2</v>
      </c>
      <c r="H21">
        <v>3</v>
      </c>
      <c r="I21" t="s">
        <v>4311</v>
      </c>
      <c r="J21" t="str">
        <f t="shared" si="0"/>
        <v>MORGAN, ROBERT</v>
      </c>
      <c r="K21">
        <f t="shared" si="1"/>
        <v>1020367</v>
      </c>
      <c r="L21">
        <f t="shared" si="2"/>
        <v>633775</v>
      </c>
      <c r="M21" t="s">
        <v>3751</v>
      </c>
      <c r="N21">
        <f t="shared" si="3"/>
        <v>100</v>
      </c>
      <c r="O21">
        <f t="shared" si="4"/>
        <v>256157</v>
      </c>
      <c r="P21">
        <f t="shared" si="5"/>
        <v>0.2510439871144402</v>
      </c>
      <c r="Q21" t="s">
        <v>4396</v>
      </c>
      <c r="R21">
        <v>100</v>
      </c>
      <c r="S21">
        <v>633775</v>
      </c>
      <c r="T21" t="s">
        <v>3622</v>
      </c>
      <c r="U21">
        <v>200</v>
      </c>
      <c r="V21">
        <v>377618</v>
      </c>
      <c r="W21" t="s">
        <v>3623</v>
      </c>
      <c r="X21">
        <v>501</v>
      </c>
      <c r="Y21">
        <v>8974</v>
      </c>
    </row>
    <row r="22" spans="1:46">
      <c r="A22" s="3" t="s">
        <v>3473</v>
      </c>
      <c r="B22" s="3">
        <v>94</v>
      </c>
      <c r="C22">
        <v>1974</v>
      </c>
      <c r="D22">
        <v>11</v>
      </c>
      <c r="E22" t="s">
        <v>4554</v>
      </c>
      <c r="F22">
        <v>6</v>
      </c>
      <c r="G22">
        <v>2</v>
      </c>
      <c r="H22">
        <v>3</v>
      </c>
      <c r="I22" t="s">
        <v>4311</v>
      </c>
      <c r="J22" t="str">
        <f t="shared" si="0"/>
        <v>YOUNG, MILTON R</v>
      </c>
      <c r="K22">
        <f t="shared" si="1"/>
        <v>235661</v>
      </c>
      <c r="L22">
        <f t="shared" si="2"/>
        <v>114117</v>
      </c>
      <c r="M22" t="s">
        <v>3752</v>
      </c>
      <c r="N22">
        <f t="shared" si="3"/>
        <v>200</v>
      </c>
      <c r="O22">
        <f t="shared" si="4"/>
        <v>-186</v>
      </c>
      <c r="P22">
        <f t="shared" si="5"/>
        <v>-7.8926933179439957E-4</v>
      </c>
      <c r="Q22" t="s">
        <v>3408</v>
      </c>
      <c r="R22">
        <v>100</v>
      </c>
      <c r="S22">
        <v>113931</v>
      </c>
      <c r="T22" t="s">
        <v>3407</v>
      </c>
      <c r="U22">
        <v>200</v>
      </c>
      <c r="V22">
        <v>114117</v>
      </c>
      <c r="W22" t="s">
        <v>3409</v>
      </c>
      <c r="X22">
        <v>1774</v>
      </c>
      <c r="Y22">
        <v>6739</v>
      </c>
      <c r="Z22" t="s">
        <v>3410</v>
      </c>
      <c r="AA22">
        <v>1727</v>
      </c>
      <c r="AB22">
        <v>874</v>
      </c>
    </row>
    <row r="23" spans="1:46">
      <c r="A23" s="3" t="s">
        <v>3462</v>
      </c>
      <c r="B23" s="3">
        <v>94</v>
      </c>
      <c r="C23">
        <v>1974</v>
      </c>
      <c r="D23">
        <v>11</v>
      </c>
      <c r="E23" t="s">
        <v>4316</v>
      </c>
      <c r="F23">
        <v>6</v>
      </c>
      <c r="G23">
        <v>2</v>
      </c>
      <c r="H23">
        <v>3</v>
      </c>
      <c r="I23" t="s">
        <v>4311</v>
      </c>
      <c r="J23" t="str">
        <f t="shared" si="0"/>
        <v>DURKIN, JOHN A</v>
      </c>
      <c r="K23">
        <f t="shared" si="1"/>
        <v>223386</v>
      </c>
      <c r="L23">
        <f t="shared" si="2"/>
        <v>110924</v>
      </c>
      <c r="M23" t="s">
        <v>3751</v>
      </c>
      <c r="N23">
        <f t="shared" si="3"/>
        <v>100</v>
      </c>
      <c r="O23">
        <f t="shared" si="4"/>
        <v>10</v>
      </c>
      <c r="P23">
        <f t="shared" si="5"/>
        <v>4.4765562747889306E-5</v>
      </c>
      <c r="Q23" t="s">
        <v>3571</v>
      </c>
      <c r="R23">
        <v>100</v>
      </c>
      <c r="S23">
        <v>110924</v>
      </c>
      <c r="T23" t="s">
        <v>3570</v>
      </c>
      <c r="U23">
        <v>200</v>
      </c>
      <c r="V23">
        <v>110914</v>
      </c>
      <c r="W23" t="s">
        <v>3572</v>
      </c>
      <c r="X23">
        <v>310</v>
      </c>
      <c r="Y23">
        <v>1513</v>
      </c>
      <c r="AA23">
        <v>9999</v>
      </c>
      <c r="AB23">
        <v>35</v>
      </c>
    </row>
    <row r="24" spans="1:46">
      <c r="A24" s="3" t="s">
        <v>3488</v>
      </c>
      <c r="B24" s="3">
        <v>94</v>
      </c>
      <c r="C24">
        <v>1974</v>
      </c>
      <c r="D24">
        <v>11</v>
      </c>
      <c r="E24" t="s">
        <v>4170</v>
      </c>
      <c r="F24">
        <v>6</v>
      </c>
      <c r="G24">
        <v>2</v>
      </c>
      <c r="H24">
        <v>3</v>
      </c>
      <c r="I24" t="s">
        <v>4311</v>
      </c>
      <c r="J24" t="str">
        <f t="shared" si="0"/>
        <v>LAXALT, PAUL</v>
      </c>
      <c r="K24">
        <f t="shared" si="1"/>
        <v>169473</v>
      </c>
      <c r="L24">
        <f t="shared" si="2"/>
        <v>79605</v>
      </c>
      <c r="M24" t="s">
        <v>3752</v>
      </c>
      <c r="N24">
        <f t="shared" si="3"/>
        <v>200</v>
      </c>
      <c r="O24">
        <f t="shared" si="4"/>
        <v>-624</v>
      </c>
      <c r="P24">
        <f t="shared" si="5"/>
        <v>-3.6820024428670054E-3</v>
      </c>
      <c r="Q24" t="s">
        <v>4348</v>
      </c>
      <c r="R24">
        <v>100</v>
      </c>
      <c r="S24">
        <v>78981</v>
      </c>
      <c r="T24" t="s">
        <v>4171</v>
      </c>
      <c r="U24">
        <v>200</v>
      </c>
      <c r="V24">
        <v>79605</v>
      </c>
      <c r="W24" t="s">
        <v>3445</v>
      </c>
      <c r="X24">
        <v>894</v>
      </c>
      <c r="Y24">
        <v>10887</v>
      </c>
    </row>
    <row r="25" spans="1:46">
      <c r="A25" s="3" t="s">
        <v>3464</v>
      </c>
      <c r="B25" s="3">
        <v>94</v>
      </c>
      <c r="C25">
        <v>1974</v>
      </c>
      <c r="D25">
        <v>11</v>
      </c>
      <c r="E25" t="s">
        <v>4535</v>
      </c>
      <c r="F25">
        <v>6</v>
      </c>
      <c r="G25">
        <v>2</v>
      </c>
      <c r="H25">
        <v>3</v>
      </c>
      <c r="I25" t="s">
        <v>4311</v>
      </c>
      <c r="J25" t="str">
        <f t="shared" si="0"/>
        <v>JAVITS, JACOB K</v>
      </c>
      <c r="K25">
        <f t="shared" si="1"/>
        <v>5163600</v>
      </c>
      <c r="L25">
        <f t="shared" si="2"/>
        <v>2098529</v>
      </c>
      <c r="M25" t="s">
        <v>3752</v>
      </c>
      <c r="N25">
        <f t="shared" si="3"/>
        <v>200</v>
      </c>
      <c r="O25">
        <f t="shared" si="4"/>
        <v>-124748</v>
      </c>
      <c r="P25">
        <f t="shared" si="5"/>
        <v>-2.4159113796576034E-2</v>
      </c>
      <c r="Q25" t="s">
        <v>3577</v>
      </c>
      <c r="R25">
        <v>100</v>
      </c>
      <c r="S25">
        <v>1973781</v>
      </c>
      <c r="T25" t="s">
        <v>3576</v>
      </c>
      <c r="U25">
        <v>200</v>
      </c>
      <c r="V25">
        <v>2098529</v>
      </c>
      <c r="W25" t="s">
        <v>3578</v>
      </c>
      <c r="X25">
        <v>112</v>
      </c>
      <c r="Y25">
        <v>822584</v>
      </c>
      <c r="Z25" t="s">
        <v>3576</v>
      </c>
      <c r="AA25">
        <v>402</v>
      </c>
      <c r="AB25">
        <v>241659</v>
      </c>
      <c r="AC25" t="s">
        <v>4398</v>
      </c>
      <c r="AD25">
        <v>646</v>
      </c>
      <c r="AE25">
        <v>7727</v>
      </c>
      <c r="AF25" t="s">
        <v>3579</v>
      </c>
      <c r="AG25">
        <v>505</v>
      </c>
      <c r="AH25">
        <v>4037</v>
      </c>
      <c r="AI25" t="s">
        <v>3580</v>
      </c>
      <c r="AJ25">
        <v>501</v>
      </c>
      <c r="AK25">
        <v>3798</v>
      </c>
      <c r="AL25" t="s">
        <v>3581</v>
      </c>
      <c r="AM25">
        <v>543</v>
      </c>
      <c r="AN25">
        <v>3876</v>
      </c>
      <c r="AO25" t="s">
        <v>3582</v>
      </c>
      <c r="AP25">
        <v>1461</v>
      </c>
      <c r="AQ25">
        <v>7459</v>
      </c>
      <c r="AS25">
        <v>9999</v>
      </c>
      <c r="AT25">
        <v>150</v>
      </c>
    </row>
    <row r="26" spans="1:46">
      <c r="A26" s="3" t="s">
        <v>3468</v>
      </c>
      <c r="B26" s="3">
        <v>94</v>
      </c>
      <c r="C26">
        <v>1974</v>
      </c>
      <c r="D26">
        <v>11</v>
      </c>
      <c r="E26" t="s">
        <v>4279</v>
      </c>
      <c r="F26">
        <v>6</v>
      </c>
      <c r="G26">
        <v>2</v>
      </c>
      <c r="H26">
        <v>3</v>
      </c>
      <c r="I26" t="s">
        <v>4311</v>
      </c>
      <c r="J26" t="str">
        <f t="shared" si="0"/>
        <v>GLENN, JOHN</v>
      </c>
      <c r="K26">
        <f t="shared" si="1"/>
        <v>2987606</v>
      </c>
      <c r="L26">
        <f t="shared" si="2"/>
        <v>1930670</v>
      </c>
      <c r="M26" t="s">
        <v>3751</v>
      </c>
      <c r="N26">
        <f t="shared" si="3"/>
        <v>100</v>
      </c>
      <c r="O26">
        <f t="shared" si="4"/>
        <v>1012537</v>
      </c>
      <c r="P26">
        <f t="shared" si="5"/>
        <v>0.33891249381611899</v>
      </c>
      <c r="Q26" t="s">
        <v>4280</v>
      </c>
      <c r="R26">
        <v>100</v>
      </c>
      <c r="S26">
        <v>1930670</v>
      </c>
      <c r="T26" t="s">
        <v>3396</v>
      </c>
      <c r="U26">
        <v>200</v>
      </c>
      <c r="V26">
        <v>918133</v>
      </c>
      <c r="W26" t="s">
        <v>3591</v>
      </c>
      <c r="X26">
        <v>9001</v>
      </c>
      <c r="Y26">
        <v>76882</v>
      </c>
      <c r="Z26" t="s">
        <v>3592</v>
      </c>
      <c r="AA26">
        <v>9002</v>
      </c>
      <c r="AB26">
        <v>61921</v>
      </c>
    </row>
    <row r="27" spans="1:46">
      <c r="A27" s="3" t="s">
        <v>3484</v>
      </c>
      <c r="B27" s="3">
        <v>94</v>
      </c>
      <c r="C27">
        <v>1974</v>
      </c>
      <c r="D27">
        <v>11</v>
      </c>
      <c r="E27" t="s">
        <v>4362</v>
      </c>
      <c r="F27">
        <v>6</v>
      </c>
      <c r="G27">
        <v>2</v>
      </c>
      <c r="H27">
        <v>3</v>
      </c>
      <c r="I27" t="s">
        <v>4311</v>
      </c>
      <c r="J27" t="str">
        <f t="shared" si="0"/>
        <v>BELLMON, HENRY</v>
      </c>
      <c r="K27">
        <f t="shared" si="1"/>
        <v>791809</v>
      </c>
      <c r="L27">
        <f t="shared" si="2"/>
        <v>390997</v>
      </c>
      <c r="M27" t="s">
        <v>3752</v>
      </c>
      <c r="N27">
        <f t="shared" si="3"/>
        <v>200</v>
      </c>
      <c r="O27">
        <f t="shared" si="4"/>
        <v>-3835</v>
      </c>
      <c r="P27">
        <f t="shared" si="5"/>
        <v>-4.8433397448121958E-3</v>
      </c>
      <c r="Q27" t="s">
        <v>3434</v>
      </c>
      <c r="R27">
        <v>100</v>
      </c>
      <c r="S27">
        <v>387162</v>
      </c>
      <c r="T27" t="s">
        <v>3435</v>
      </c>
      <c r="U27">
        <v>200</v>
      </c>
      <c r="V27">
        <v>390997</v>
      </c>
      <c r="W27" t="s">
        <v>3436</v>
      </c>
      <c r="X27">
        <v>328</v>
      </c>
      <c r="Y27">
        <v>13650</v>
      </c>
    </row>
    <row r="28" spans="1:46">
      <c r="A28" s="3" t="s">
        <v>3491</v>
      </c>
      <c r="B28" s="3">
        <v>94</v>
      </c>
      <c r="C28">
        <v>1974</v>
      </c>
      <c r="D28">
        <v>11</v>
      </c>
      <c r="E28" t="s">
        <v>4297</v>
      </c>
      <c r="F28">
        <v>6</v>
      </c>
      <c r="G28">
        <v>2</v>
      </c>
      <c r="H28">
        <v>3</v>
      </c>
      <c r="I28" t="s">
        <v>4311</v>
      </c>
      <c r="J28" t="str">
        <f t="shared" si="0"/>
        <v>PACKWOOD, BOB</v>
      </c>
      <c r="K28">
        <f t="shared" si="1"/>
        <v>766414</v>
      </c>
      <c r="L28">
        <f t="shared" si="2"/>
        <v>420984</v>
      </c>
      <c r="M28" t="s">
        <v>3752</v>
      </c>
      <c r="N28">
        <f t="shared" si="3"/>
        <v>200</v>
      </c>
      <c r="O28">
        <f t="shared" si="4"/>
        <v>-82393</v>
      </c>
      <c r="P28">
        <f t="shared" si="5"/>
        <v>-0.10750456019853499</v>
      </c>
      <c r="Q28" t="s">
        <v>3647</v>
      </c>
      <c r="R28">
        <v>100</v>
      </c>
      <c r="S28">
        <v>338591</v>
      </c>
      <c r="T28" t="s">
        <v>4298</v>
      </c>
      <c r="U28">
        <v>200</v>
      </c>
      <c r="V28">
        <v>420984</v>
      </c>
      <c r="W28" s="5" t="s">
        <v>3648</v>
      </c>
      <c r="X28" s="5">
        <v>100</v>
      </c>
      <c r="Y28" s="5">
        <v>5072</v>
      </c>
      <c r="AA28">
        <v>9999</v>
      </c>
      <c r="AB28">
        <v>1767</v>
      </c>
    </row>
    <row r="29" spans="1:46">
      <c r="A29" s="3" t="s">
        <v>3465</v>
      </c>
      <c r="B29" s="3">
        <v>94</v>
      </c>
      <c r="C29">
        <v>1974</v>
      </c>
      <c r="D29">
        <v>11</v>
      </c>
      <c r="E29" t="s">
        <v>4261</v>
      </c>
      <c r="F29">
        <v>6</v>
      </c>
      <c r="G29">
        <v>2</v>
      </c>
      <c r="H29">
        <v>3</v>
      </c>
      <c r="I29" t="s">
        <v>4311</v>
      </c>
      <c r="J29" t="str">
        <f t="shared" si="0"/>
        <v>SCHWEIKER, RICHARD S</v>
      </c>
      <c r="K29">
        <f t="shared" si="1"/>
        <v>3477812</v>
      </c>
      <c r="L29">
        <f t="shared" si="2"/>
        <v>1843317</v>
      </c>
      <c r="M29" t="s">
        <v>3752</v>
      </c>
      <c r="N29">
        <f t="shared" si="3"/>
        <v>200</v>
      </c>
      <c r="O29">
        <f t="shared" si="4"/>
        <v>-247196</v>
      </c>
      <c r="P29">
        <f t="shared" si="5"/>
        <v>-7.1078022618818959E-2</v>
      </c>
      <c r="Q29" t="s">
        <v>4263</v>
      </c>
      <c r="R29">
        <v>100</v>
      </c>
      <c r="S29">
        <v>1596121</v>
      </c>
      <c r="T29" t="s">
        <v>3583</v>
      </c>
      <c r="U29">
        <v>200</v>
      </c>
      <c r="V29">
        <v>1843317</v>
      </c>
      <c r="W29" t="s">
        <v>3584</v>
      </c>
      <c r="X29">
        <v>570</v>
      </c>
      <c r="Y29">
        <v>38004</v>
      </c>
      <c r="AA29">
        <v>9999</v>
      </c>
      <c r="AB29">
        <v>370</v>
      </c>
    </row>
    <row r="30" spans="1:46">
      <c r="A30" s="3" t="s">
        <v>3481</v>
      </c>
      <c r="B30" s="3">
        <v>94</v>
      </c>
      <c r="C30">
        <v>1974</v>
      </c>
      <c r="D30">
        <v>11</v>
      </c>
      <c r="E30" t="s">
        <v>4399</v>
      </c>
      <c r="F30">
        <v>6</v>
      </c>
      <c r="G30">
        <v>2</v>
      </c>
      <c r="H30">
        <v>3</v>
      </c>
      <c r="I30" t="s">
        <v>4311</v>
      </c>
      <c r="J30" t="str">
        <f t="shared" si="0"/>
        <v>HOLLINGS, ERNEST F</v>
      </c>
      <c r="K30">
        <f t="shared" si="1"/>
        <v>512397</v>
      </c>
      <c r="L30">
        <f t="shared" si="2"/>
        <v>356126</v>
      </c>
      <c r="M30" t="s">
        <v>3751</v>
      </c>
      <c r="N30">
        <f t="shared" si="3"/>
        <v>100</v>
      </c>
      <c r="O30">
        <f t="shared" si="4"/>
        <v>209481</v>
      </c>
      <c r="P30">
        <f t="shared" si="5"/>
        <v>0.40882557860409019</v>
      </c>
      <c r="Q30" t="s">
        <v>3624</v>
      </c>
      <c r="R30">
        <v>100</v>
      </c>
      <c r="S30">
        <v>356126</v>
      </c>
      <c r="T30" t="s">
        <v>3625</v>
      </c>
      <c r="U30">
        <v>200</v>
      </c>
      <c r="V30">
        <v>146645</v>
      </c>
      <c r="W30" t="s">
        <v>3626</v>
      </c>
      <c r="X30">
        <v>328</v>
      </c>
      <c r="Y30">
        <v>9626</v>
      </c>
    </row>
    <row r="31" spans="1:46">
      <c r="A31" s="3" t="s">
        <v>3474</v>
      </c>
      <c r="B31" s="3">
        <v>94</v>
      </c>
      <c r="C31">
        <v>1974</v>
      </c>
      <c r="D31">
        <v>11</v>
      </c>
      <c r="E31" t="s">
        <v>4559</v>
      </c>
      <c r="F31">
        <v>6</v>
      </c>
      <c r="G31">
        <v>2</v>
      </c>
      <c r="H31">
        <v>3</v>
      </c>
      <c r="I31" t="s">
        <v>4311</v>
      </c>
      <c r="J31" t="str">
        <f t="shared" si="0"/>
        <v>MCGOVERN, GEORGE</v>
      </c>
      <c r="K31">
        <f t="shared" si="1"/>
        <v>278884</v>
      </c>
      <c r="L31">
        <f t="shared" si="2"/>
        <v>147929</v>
      </c>
      <c r="M31" t="s">
        <v>3751</v>
      </c>
      <c r="N31">
        <f t="shared" si="3"/>
        <v>100</v>
      </c>
      <c r="O31">
        <f t="shared" si="4"/>
        <v>16974</v>
      </c>
      <c r="P31">
        <f t="shared" si="5"/>
        <v>6.0864015146082244E-2</v>
      </c>
      <c r="Q31" t="s">
        <v>4366</v>
      </c>
      <c r="R31">
        <v>100</v>
      </c>
      <c r="S31">
        <v>147929</v>
      </c>
      <c r="T31" t="s">
        <v>3411</v>
      </c>
      <c r="U31">
        <v>200</v>
      </c>
      <c r="V31">
        <v>130955</v>
      </c>
    </row>
    <row r="32" spans="1:46">
      <c r="A32" s="3" t="s">
        <v>3489</v>
      </c>
      <c r="B32" s="3">
        <v>94</v>
      </c>
      <c r="C32">
        <v>1974</v>
      </c>
      <c r="D32">
        <v>11</v>
      </c>
      <c r="E32" t="s">
        <v>4174</v>
      </c>
      <c r="F32">
        <v>6</v>
      </c>
      <c r="G32">
        <v>2</v>
      </c>
      <c r="H32">
        <v>3</v>
      </c>
      <c r="I32" t="s">
        <v>4311</v>
      </c>
      <c r="J32" t="str">
        <f t="shared" si="0"/>
        <v>GARN, E J (JAKE)</v>
      </c>
      <c r="K32">
        <f t="shared" si="1"/>
        <v>420642</v>
      </c>
      <c r="L32">
        <f t="shared" si="2"/>
        <v>210299</v>
      </c>
      <c r="M32" t="s">
        <v>3752</v>
      </c>
      <c r="N32">
        <f t="shared" si="3"/>
        <v>200</v>
      </c>
      <c r="O32">
        <f t="shared" si="4"/>
        <v>-24922</v>
      </c>
      <c r="P32">
        <f t="shared" si="5"/>
        <v>-5.9247531154758677E-2</v>
      </c>
      <c r="Q32" t="s">
        <v>3644</v>
      </c>
      <c r="R32">
        <v>100</v>
      </c>
      <c r="S32">
        <v>185377</v>
      </c>
      <c r="T32" t="s">
        <v>3643</v>
      </c>
      <c r="U32">
        <v>200</v>
      </c>
      <c r="V32">
        <v>210299</v>
      </c>
      <c r="W32" t="s">
        <v>4290</v>
      </c>
      <c r="X32">
        <v>1404</v>
      </c>
      <c r="Y32">
        <v>24966</v>
      </c>
    </row>
    <row r="33" spans="1:31">
      <c r="A33" s="3" t="s">
        <v>3463</v>
      </c>
      <c r="B33" s="3">
        <v>94</v>
      </c>
      <c r="C33">
        <v>1974</v>
      </c>
      <c r="D33">
        <v>11</v>
      </c>
      <c r="E33" t="s">
        <v>4320</v>
      </c>
      <c r="F33">
        <v>6</v>
      </c>
      <c r="G33">
        <v>2</v>
      </c>
      <c r="H33">
        <v>3</v>
      </c>
      <c r="I33" t="s">
        <v>4311</v>
      </c>
      <c r="J33" t="str">
        <f t="shared" si="0"/>
        <v>LEAHY, PATRICK J</v>
      </c>
      <c r="K33">
        <f t="shared" si="1"/>
        <v>142770</v>
      </c>
      <c r="L33">
        <f t="shared" si="2"/>
        <v>67125</v>
      </c>
      <c r="M33" t="s">
        <v>3751</v>
      </c>
      <c r="N33">
        <f t="shared" si="3"/>
        <v>100</v>
      </c>
      <c r="O33">
        <f t="shared" si="4"/>
        <v>902</v>
      </c>
      <c r="P33">
        <f t="shared" si="5"/>
        <v>6.3178538908734332E-3</v>
      </c>
      <c r="Q33" t="s">
        <v>3574</v>
      </c>
      <c r="R33">
        <v>100</v>
      </c>
      <c r="S33">
        <v>67125</v>
      </c>
      <c r="T33" t="s">
        <v>3573</v>
      </c>
      <c r="U33">
        <v>200</v>
      </c>
      <c r="V33">
        <v>66223</v>
      </c>
      <c r="W33" t="s">
        <v>3575</v>
      </c>
      <c r="X33">
        <v>1717</v>
      </c>
      <c r="Y33">
        <v>5901</v>
      </c>
      <c r="Z33" t="s">
        <v>3574</v>
      </c>
      <c r="AA33">
        <v>787</v>
      </c>
      <c r="AB33">
        <v>3504</v>
      </c>
      <c r="AD33">
        <v>9999</v>
      </c>
      <c r="AE33">
        <v>17</v>
      </c>
    </row>
    <row r="34" spans="1:31">
      <c r="A34" s="3" t="s">
        <v>3492</v>
      </c>
      <c r="B34" s="3">
        <v>94</v>
      </c>
      <c r="C34">
        <v>1974</v>
      </c>
      <c r="D34">
        <v>11</v>
      </c>
      <c r="E34" t="s">
        <v>4301</v>
      </c>
      <c r="F34">
        <v>6</v>
      </c>
      <c r="G34">
        <v>2</v>
      </c>
      <c r="H34">
        <v>3</v>
      </c>
      <c r="I34" t="s">
        <v>4311</v>
      </c>
      <c r="J34" t="str">
        <f t="shared" si="0"/>
        <v>MAGNUSON, WARREN G</v>
      </c>
      <c r="K34">
        <f t="shared" si="1"/>
        <v>1007847</v>
      </c>
      <c r="L34">
        <f t="shared" si="2"/>
        <v>611811</v>
      </c>
      <c r="M34" t="s">
        <v>3751</v>
      </c>
      <c r="N34">
        <f t="shared" si="3"/>
        <v>100</v>
      </c>
      <c r="O34">
        <f t="shared" si="4"/>
        <v>248185</v>
      </c>
      <c r="P34">
        <f t="shared" si="5"/>
        <v>0.24625265541297439</v>
      </c>
      <c r="Q34" t="s">
        <v>3650</v>
      </c>
      <c r="R34">
        <v>100</v>
      </c>
      <c r="S34">
        <v>611811</v>
      </c>
      <c r="T34" t="s">
        <v>3649</v>
      </c>
      <c r="U34">
        <v>200</v>
      </c>
      <c r="V34">
        <v>363626</v>
      </c>
      <c r="W34" t="s">
        <v>3651</v>
      </c>
      <c r="X34">
        <v>646</v>
      </c>
      <c r="Y34">
        <v>8176</v>
      </c>
      <c r="Z34" t="s">
        <v>3652</v>
      </c>
      <c r="AA34">
        <v>1404</v>
      </c>
      <c r="AB34">
        <v>19871</v>
      </c>
      <c r="AC34" t="s">
        <v>3653</v>
      </c>
      <c r="AD34">
        <v>1776</v>
      </c>
      <c r="AE34">
        <v>4363</v>
      </c>
    </row>
    <row r="35" spans="1:31">
      <c r="A35" s="3" t="s">
        <v>3469</v>
      </c>
      <c r="B35" s="3">
        <v>94</v>
      </c>
      <c r="C35">
        <v>1974</v>
      </c>
      <c r="D35">
        <v>11</v>
      </c>
      <c r="E35" t="s">
        <v>4284</v>
      </c>
      <c r="F35">
        <v>6</v>
      </c>
      <c r="G35">
        <v>2</v>
      </c>
      <c r="H35">
        <v>3</v>
      </c>
      <c r="I35" t="s">
        <v>4311</v>
      </c>
      <c r="J35" t="str">
        <f t="shared" si="0"/>
        <v>NELSON, GAYLORD A</v>
      </c>
      <c r="K35">
        <f t="shared" si="1"/>
        <v>1199495</v>
      </c>
      <c r="L35">
        <f t="shared" si="2"/>
        <v>740700</v>
      </c>
      <c r="M35" t="s">
        <v>3751</v>
      </c>
      <c r="N35">
        <f t="shared" si="3"/>
        <v>100</v>
      </c>
      <c r="O35">
        <f t="shared" si="4"/>
        <v>311373</v>
      </c>
      <c r="P35">
        <f t="shared" si="5"/>
        <v>0.25958674275424243</v>
      </c>
      <c r="Q35" t="s">
        <v>3397</v>
      </c>
      <c r="R35">
        <v>100</v>
      </c>
      <c r="S35">
        <v>740700</v>
      </c>
      <c r="T35" t="s">
        <v>3398</v>
      </c>
      <c r="U35">
        <v>200</v>
      </c>
      <c r="V35">
        <v>429327</v>
      </c>
      <c r="W35" t="s">
        <v>3399</v>
      </c>
      <c r="X35">
        <v>310</v>
      </c>
      <c r="Y35">
        <v>24003</v>
      </c>
      <c r="Z35" t="s">
        <v>3400</v>
      </c>
      <c r="AA35">
        <v>1760</v>
      </c>
      <c r="AB35">
        <v>5396</v>
      </c>
      <c r="AD35">
        <v>9999</v>
      </c>
      <c r="AE35">
        <v>69</v>
      </c>
    </row>
  </sheetData>
  <sheetCalcPr fullCalcOnLoad="1"/>
  <sortState ref="A2:AZ35">
    <sortCondition ref="E2:E35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41"/>
  <sheetViews>
    <sheetView workbookViewId="0">
      <selection activeCell="B2" sqref="B2"/>
    </sheetView>
  </sheetViews>
  <sheetFormatPr baseColWidth="10" defaultRowHeight="13"/>
  <sheetData>
    <row r="1" spans="1:52">
      <c r="A1" t="s">
        <v>4492</v>
      </c>
      <c r="B1" s="2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4500</v>
      </c>
      <c r="N1" t="s">
        <v>3872</v>
      </c>
      <c r="O1" t="s">
        <v>4470</v>
      </c>
      <c r="P1" t="s">
        <v>4471</v>
      </c>
      <c r="Q1" t="s">
        <v>4472</v>
      </c>
      <c r="R1" t="s">
        <v>4473</v>
      </c>
      <c r="S1" t="s">
        <v>4474</v>
      </c>
      <c r="T1" t="s">
        <v>4475</v>
      </c>
      <c r="U1" t="s">
        <v>4476</v>
      </c>
      <c r="V1" t="s">
        <v>4477</v>
      </c>
      <c r="W1" t="s">
        <v>4504</v>
      </c>
      <c r="X1" t="s">
        <v>4505</v>
      </c>
      <c r="Y1" t="s">
        <v>4506</v>
      </c>
      <c r="Z1" t="s">
        <v>4507</v>
      </c>
      <c r="AA1" t="s">
        <v>4508</v>
      </c>
      <c r="AB1" t="s">
        <v>4509</v>
      </c>
      <c r="AC1" t="s">
        <v>4510</v>
      </c>
      <c r="AD1" t="s">
        <v>4511</v>
      </c>
      <c r="AE1" t="s">
        <v>4512</v>
      </c>
      <c r="AF1" t="s">
        <v>4410</v>
      </c>
      <c r="AG1" t="s">
        <v>4411</v>
      </c>
      <c r="AH1" t="s">
        <v>4412</v>
      </c>
      <c r="AI1" t="s">
        <v>4413</v>
      </c>
      <c r="AJ1" t="s">
        <v>4414</v>
      </c>
      <c r="AK1" t="s">
        <v>4415</v>
      </c>
      <c r="AL1" t="s">
        <v>4416</v>
      </c>
      <c r="AM1" t="s">
        <v>4417</v>
      </c>
      <c r="AN1" t="s">
        <v>4418</v>
      </c>
      <c r="AO1" t="s">
        <v>4444</v>
      </c>
      <c r="AP1" t="s">
        <v>4445</v>
      </c>
      <c r="AQ1" t="s">
        <v>4446</v>
      </c>
      <c r="AR1" t="s">
        <v>4447</v>
      </c>
      <c r="AS1" t="s">
        <v>4448</v>
      </c>
      <c r="AT1" t="s">
        <v>4449</v>
      </c>
      <c r="AU1" t="s">
        <v>4450</v>
      </c>
      <c r="AV1" t="s">
        <v>4451</v>
      </c>
      <c r="AW1" t="s">
        <v>4465</v>
      </c>
      <c r="AX1" t="s">
        <v>4466</v>
      </c>
      <c r="AY1" t="s">
        <v>4467</v>
      </c>
      <c r="AZ1" t="s">
        <v>4468</v>
      </c>
    </row>
    <row r="2" spans="1:52">
      <c r="A2" t="s">
        <v>3742</v>
      </c>
      <c r="B2" s="3">
        <v>95</v>
      </c>
      <c r="C2">
        <v>1976</v>
      </c>
      <c r="D2">
        <v>11</v>
      </c>
      <c r="E2" t="s">
        <v>4153</v>
      </c>
      <c r="F2">
        <v>4</v>
      </c>
      <c r="G2">
        <v>2</v>
      </c>
      <c r="H2">
        <v>1</v>
      </c>
      <c r="I2" t="s">
        <v>4311</v>
      </c>
      <c r="J2" t="str">
        <f t="shared" ref="J2:J34" si="0">IF(S2&gt;V2,Q2,IF(V2&gt;Y2,T2, W2))</f>
        <v>DECONCINI, DENNIS</v>
      </c>
      <c r="K2">
        <f t="shared" ref="K2:K34" si="1">(S2+V2+Y2+AB2+AE2+AH2+AK2+AN2+AQ2+AT2+AW2)</f>
        <v>741210</v>
      </c>
      <c r="L2">
        <f t="shared" ref="L2:L34" si="2">IF(S2&gt;V2, S2, IF(V2&gt;Y2, V2, Y2))</f>
        <v>400334</v>
      </c>
      <c r="M2" t="s">
        <v>3751</v>
      </c>
      <c r="N2">
        <f t="shared" ref="N2:N34" si="3">IF(S2&gt;V2, R2, IF(V2&gt;Y2, U2, X2))</f>
        <v>100</v>
      </c>
      <c r="O2">
        <f t="shared" ref="O2:O34" si="4">S2-V2</f>
        <v>79098</v>
      </c>
      <c r="P2">
        <f t="shared" ref="P2:P34" si="5">O2/K2</f>
        <v>0.106714696239932</v>
      </c>
      <c r="Q2" t="s">
        <v>3500</v>
      </c>
      <c r="R2">
        <v>100</v>
      </c>
      <c r="S2">
        <v>400334</v>
      </c>
      <c r="T2" t="s">
        <v>3501</v>
      </c>
      <c r="U2">
        <v>200</v>
      </c>
      <c r="V2">
        <v>321236</v>
      </c>
      <c r="W2" t="s">
        <v>3502</v>
      </c>
      <c r="X2">
        <v>1735</v>
      </c>
      <c r="Y2">
        <v>7310</v>
      </c>
      <c r="Z2" t="s">
        <v>3503</v>
      </c>
      <c r="AA2">
        <v>9001</v>
      </c>
      <c r="AB2">
        <v>1565</v>
      </c>
      <c r="AC2" t="s">
        <v>3504</v>
      </c>
      <c r="AD2">
        <v>328</v>
      </c>
      <c r="AE2">
        <v>10765</v>
      </c>
    </row>
    <row r="3" spans="1:52">
      <c r="A3" t="s">
        <v>3748</v>
      </c>
      <c r="B3" s="3">
        <v>95</v>
      </c>
      <c r="C3">
        <v>1976</v>
      </c>
      <c r="D3">
        <v>11</v>
      </c>
      <c r="E3" t="s">
        <v>4291</v>
      </c>
      <c r="F3">
        <v>4</v>
      </c>
      <c r="G3">
        <v>2</v>
      </c>
      <c r="H3">
        <v>1</v>
      </c>
      <c r="I3" t="s">
        <v>4311</v>
      </c>
      <c r="J3" t="str">
        <f t="shared" si="0"/>
        <v>HAYAKAWA, S.I. (SAM)</v>
      </c>
      <c r="K3">
        <f t="shared" si="1"/>
        <v>7472268</v>
      </c>
      <c r="L3">
        <f t="shared" si="2"/>
        <v>3748973</v>
      </c>
      <c r="M3" t="s">
        <v>3752</v>
      </c>
      <c r="N3">
        <f t="shared" si="3"/>
        <v>200</v>
      </c>
      <c r="O3">
        <f t="shared" si="4"/>
        <v>-246111</v>
      </c>
      <c r="P3">
        <f t="shared" si="5"/>
        <v>-3.2936586321582681E-2</v>
      </c>
      <c r="Q3" t="s">
        <v>3520</v>
      </c>
      <c r="R3">
        <v>100</v>
      </c>
      <c r="S3">
        <v>3502862</v>
      </c>
      <c r="T3" t="s">
        <v>3519</v>
      </c>
      <c r="U3">
        <v>200</v>
      </c>
      <c r="V3">
        <v>3748973</v>
      </c>
      <c r="W3" t="s">
        <v>4294</v>
      </c>
      <c r="X3">
        <v>1411</v>
      </c>
      <c r="Y3">
        <v>104383</v>
      </c>
      <c r="Z3" t="s">
        <v>3521</v>
      </c>
      <c r="AA3">
        <v>1404</v>
      </c>
      <c r="AB3">
        <v>82739</v>
      </c>
      <c r="AC3" t="s">
        <v>4241</v>
      </c>
      <c r="AD3">
        <v>328</v>
      </c>
      <c r="AE3">
        <v>31629</v>
      </c>
      <c r="AF3" t="s">
        <v>3522</v>
      </c>
      <c r="AG3">
        <v>9007</v>
      </c>
      <c r="AH3">
        <v>160</v>
      </c>
      <c r="AI3" t="s">
        <v>3523</v>
      </c>
      <c r="AJ3">
        <v>9008</v>
      </c>
      <c r="AK3">
        <v>457</v>
      </c>
      <c r="AL3" t="s">
        <v>3710</v>
      </c>
      <c r="AM3">
        <v>9009</v>
      </c>
      <c r="AN3">
        <v>158</v>
      </c>
      <c r="AO3" t="s">
        <v>3711</v>
      </c>
      <c r="AP3">
        <v>9010</v>
      </c>
      <c r="AQ3">
        <v>907</v>
      </c>
    </row>
    <row r="4" spans="1:52">
      <c r="A4" t="s">
        <v>3723</v>
      </c>
      <c r="B4" s="3">
        <v>95</v>
      </c>
      <c r="C4">
        <v>1976</v>
      </c>
      <c r="D4">
        <v>11</v>
      </c>
      <c r="E4" t="s">
        <v>4310</v>
      </c>
      <c r="F4">
        <v>4</v>
      </c>
      <c r="G4">
        <v>2</v>
      </c>
      <c r="H4">
        <v>1</v>
      </c>
      <c r="I4" t="s">
        <v>4311</v>
      </c>
      <c r="J4" t="str">
        <f t="shared" si="0"/>
        <v>WEICKER, LOWELL P. JR.</v>
      </c>
      <c r="K4">
        <f t="shared" si="1"/>
        <v>1361108</v>
      </c>
      <c r="L4">
        <f t="shared" si="2"/>
        <v>785683</v>
      </c>
      <c r="M4" t="s">
        <v>3752</v>
      </c>
      <c r="N4">
        <f t="shared" si="3"/>
        <v>200</v>
      </c>
      <c r="O4">
        <f t="shared" si="4"/>
        <v>-224665</v>
      </c>
      <c r="P4">
        <f t="shared" si="5"/>
        <v>-0.16506037728086237</v>
      </c>
      <c r="Q4" t="s">
        <v>3600</v>
      </c>
      <c r="R4">
        <v>100</v>
      </c>
      <c r="S4">
        <v>561018</v>
      </c>
      <c r="T4" t="s">
        <v>3599</v>
      </c>
      <c r="U4">
        <v>200</v>
      </c>
      <c r="V4">
        <v>785683</v>
      </c>
      <c r="W4" t="s">
        <v>3601</v>
      </c>
      <c r="X4">
        <v>1447</v>
      </c>
      <c r="Y4">
        <v>14407</v>
      </c>
    </row>
    <row r="5" spans="1:52">
      <c r="A5" t="s">
        <v>3540</v>
      </c>
      <c r="B5" s="3">
        <v>95</v>
      </c>
      <c r="C5">
        <v>1976</v>
      </c>
      <c r="D5">
        <v>11</v>
      </c>
      <c r="E5" t="s">
        <v>4227</v>
      </c>
      <c r="F5">
        <v>4</v>
      </c>
      <c r="G5">
        <v>2</v>
      </c>
      <c r="H5">
        <v>1</v>
      </c>
      <c r="I5" t="s">
        <v>4311</v>
      </c>
      <c r="J5" t="str">
        <f t="shared" si="0"/>
        <v>ROTH, WILLIAM</v>
      </c>
      <c r="K5">
        <f t="shared" si="1"/>
        <v>224859</v>
      </c>
      <c r="L5">
        <f t="shared" si="2"/>
        <v>125502</v>
      </c>
      <c r="M5" t="s">
        <v>3752</v>
      </c>
      <c r="N5">
        <f t="shared" si="3"/>
        <v>200</v>
      </c>
      <c r="O5">
        <f t="shared" si="4"/>
        <v>-27447</v>
      </c>
      <c r="P5">
        <f t="shared" si="5"/>
        <v>-0.12206315958000347</v>
      </c>
      <c r="Q5" t="s">
        <v>3614</v>
      </c>
      <c r="R5">
        <v>100</v>
      </c>
      <c r="S5">
        <v>98055</v>
      </c>
      <c r="T5" t="s">
        <v>3613</v>
      </c>
      <c r="U5">
        <v>200</v>
      </c>
      <c r="V5">
        <v>125502</v>
      </c>
      <c r="W5" t="s">
        <v>3615</v>
      </c>
      <c r="X5">
        <v>310</v>
      </c>
      <c r="Y5">
        <v>646</v>
      </c>
      <c r="Z5" t="s">
        <v>3616</v>
      </c>
      <c r="AA5">
        <v>361</v>
      </c>
      <c r="AB5">
        <v>216</v>
      </c>
      <c r="AC5" t="s">
        <v>3617</v>
      </c>
      <c r="AD5">
        <v>908</v>
      </c>
      <c r="AE5">
        <v>440</v>
      </c>
    </row>
    <row r="6" spans="1:52">
      <c r="A6" t="s">
        <v>3553</v>
      </c>
      <c r="B6" s="3">
        <v>95</v>
      </c>
      <c r="C6">
        <v>1976</v>
      </c>
      <c r="D6">
        <v>11</v>
      </c>
      <c r="E6" t="s">
        <v>4381</v>
      </c>
      <c r="F6">
        <v>4</v>
      </c>
      <c r="G6">
        <v>2</v>
      </c>
      <c r="H6">
        <v>1</v>
      </c>
      <c r="I6" t="s">
        <v>4311</v>
      </c>
      <c r="J6" t="str">
        <f t="shared" si="0"/>
        <v>CHILES, LAWTON</v>
      </c>
      <c r="K6">
        <f t="shared" si="1"/>
        <v>2857534</v>
      </c>
      <c r="L6">
        <f t="shared" si="2"/>
        <v>1799518</v>
      </c>
      <c r="M6" t="s">
        <v>3751</v>
      </c>
      <c r="N6">
        <f t="shared" si="3"/>
        <v>100</v>
      </c>
      <c r="O6">
        <f t="shared" si="4"/>
        <v>741632</v>
      </c>
      <c r="P6">
        <f t="shared" si="5"/>
        <v>0.25953566956683632</v>
      </c>
      <c r="Q6" t="s">
        <v>3670</v>
      </c>
      <c r="R6">
        <v>100</v>
      </c>
      <c r="S6">
        <v>1799518</v>
      </c>
      <c r="T6" t="s">
        <v>3671</v>
      </c>
      <c r="U6">
        <v>200</v>
      </c>
      <c r="V6">
        <v>1057886</v>
      </c>
      <c r="W6" t="s">
        <v>3672</v>
      </c>
      <c r="X6">
        <v>9001</v>
      </c>
      <c r="Y6">
        <v>7</v>
      </c>
      <c r="Z6" t="s">
        <v>3673</v>
      </c>
      <c r="AA6">
        <v>9002</v>
      </c>
      <c r="AB6">
        <v>123</v>
      </c>
    </row>
    <row r="7" spans="1:52">
      <c r="A7" t="s">
        <v>3750</v>
      </c>
      <c r="B7" s="3">
        <v>95</v>
      </c>
      <c r="C7">
        <v>1976</v>
      </c>
      <c r="D7">
        <v>11</v>
      </c>
      <c r="E7" t="s">
        <v>4307</v>
      </c>
      <c r="F7">
        <v>4</v>
      </c>
      <c r="G7">
        <v>2</v>
      </c>
      <c r="H7">
        <v>1</v>
      </c>
      <c r="I7" t="s">
        <v>4311</v>
      </c>
      <c r="J7" t="str">
        <f t="shared" si="0"/>
        <v>MATSUNAGA, SPARKY</v>
      </c>
      <c r="K7">
        <f t="shared" si="1"/>
        <v>302092</v>
      </c>
      <c r="L7">
        <f t="shared" si="2"/>
        <v>162305</v>
      </c>
      <c r="M7" t="s">
        <v>3751</v>
      </c>
      <c r="N7">
        <f t="shared" si="3"/>
        <v>100</v>
      </c>
      <c r="O7">
        <f t="shared" si="4"/>
        <v>39581</v>
      </c>
      <c r="P7">
        <f t="shared" si="5"/>
        <v>0.13102299961601102</v>
      </c>
      <c r="Q7" t="s">
        <v>3718</v>
      </c>
      <c r="R7">
        <v>100</v>
      </c>
      <c r="S7">
        <v>162305</v>
      </c>
      <c r="T7" t="s">
        <v>3722</v>
      </c>
      <c r="U7">
        <v>200</v>
      </c>
      <c r="V7">
        <v>122724</v>
      </c>
      <c r="W7" t="s">
        <v>3719</v>
      </c>
      <c r="X7">
        <v>341</v>
      </c>
      <c r="Y7">
        <v>14226</v>
      </c>
      <c r="Z7" t="s">
        <v>3720</v>
      </c>
      <c r="AA7">
        <v>1735</v>
      </c>
      <c r="AB7">
        <v>1404</v>
      </c>
      <c r="AC7" t="s">
        <v>3721</v>
      </c>
      <c r="AD7">
        <v>908</v>
      </c>
      <c r="AE7">
        <v>1433</v>
      </c>
    </row>
    <row r="8" spans="1:52">
      <c r="A8" t="s">
        <v>3544</v>
      </c>
      <c r="B8" s="3">
        <v>95</v>
      </c>
      <c r="C8">
        <v>1976</v>
      </c>
      <c r="D8">
        <v>11</v>
      </c>
      <c r="E8" t="s">
        <v>4276</v>
      </c>
      <c r="F8">
        <v>4</v>
      </c>
      <c r="G8">
        <v>2</v>
      </c>
      <c r="H8">
        <v>1</v>
      </c>
      <c r="I8" t="s">
        <v>4311</v>
      </c>
      <c r="J8" t="str">
        <f t="shared" si="0"/>
        <v>LUGAR, RICHARD G.</v>
      </c>
      <c r="K8">
        <f t="shared" si="1"/>
        <v>2171187</v>
      </c>
      <c r="L8">
        <f t="shared" si="2"/>
        <v>1275833</v>
      </c>
      <c r="M8" t="s">
        <v>3752</v>
      </c>
      <c r="N8">
        <f t="shared" si="3"/>
        <v>200</v>
      </c>
      <c r="O8">
        <f t="shared" si="4"/>
        <v>-397311</v>
      </c>
      <c r="P8">
        <f t="shared" si="5"/>
        <v>-0.18299252897147966</v>
      </c>
      <c r="Q8" t="s">
        <v>3633</v>
      </c>
      <c r="R8">
        <v>100</v>
      </c>
      <c r="S8">
        <v>878522</v>
      </c>
      <c r="T8" t="s">
        <v>4031</v>
      </c>
      <c r="U8">
        <v>200</v>
      </c>
      <c r="V8">
        <v>1275833</v>
      </c>
      <c r="W8" t="s">
        <v>3634</v>
      </c>
      <c r="X8">
        <v>310</v>
      </c>
      <c r="Y8">
        <v>14321</v>
      </c>
      <c r="Z8" t="s">
        <v>3635</v>
      </c>
      <c r="AA8">
        <v>1776</v>
      </c>
      <c r="AB8">
        <v>2511</v>
      </c>
    </row>
    <row r="9" spans="1:52">
      <c r="A9" t="s">
        <v>3537</v>
      </c>
      <c r="B9" s="3">
        <v>95</v>
      </c>
      <c r="C9">
        <v>1976</v>
      </c>
      <c r="D9">
        <v>11</v>
      </c>
      <c r="E9" t="s">
        <v>4127</v>
      </c>
      <c r="F9">
        <v>4</v>
      </c>
      <c r="G9">
        <v>2</v>
      </c>
      <c r="H9">
        <v>1</v>
      </c>
      <c r="I9" t="s">
        <v>4311</v>
      </c>
      <c r="J9" t="str">
        <f t="shared" si="0"/>
        <v>KENNEDY, EDWARD M.</v>
      </c>
      <c r="K9">
        <f t="shared" si="1"/>
        <v>2491255</v>
      </c>
      <c r="L9">
        <f t="shared" si="2"/>
        <v>1726657</v>
      </c>
      <c r="M9" t="s">
        <v>3751</v>
      </c>
      <c r="N9">
        <f t="shared" si="3"/>
        <v>100</v>
      </c>
      <c r="O9">
        <f t="shared" si="4"/>
        <v>1004016</v>
      </c>
      <c r="P9">
        <f t="shared" si="5"/>
        <v>0.40301615049442951</v>
      </c>
      <c r="Q9" t="s">
        <v>4128</v>
      </c>
      <c r="R9">
        <v>100</v>
      </c>
      <c r="S9">
        <v>1726657</v>
      </c>
      <c r="T9" t="s">
        <v>3604</v>
      </c>
      <c r="U9">
        <v>200</v>
      </c>
      <c r="V9">
        <v>722641</v>
      </c>
      <c r="W9" t="s">
        <v>3605</v>
      </c>
      <c r="X9">
        <v>646</v>
      </c>
      <c r="Y9">
        <v>26283</v>
      </c>
      <c r="Z9" t="s">
        <v>3606</v>
      </c>
      <c r="AA9">
        <v>1776</v>
      </c>
      <c r="AB9">
        <v>15517</v>
      </c>
      <c r="AD9">
        <v>9999</v>
      </c>
      <c r="AE9">
        <v>157</v>
      </c>
    </row>
    <row r="10" spans="1:52">
      <c r="A10" t="s">
        <v>3739</v>
      </c>
      <c r="B10" s="3">
        <v>95</v>
      </c>
      <c r="C10">
        <v>1976</v>
      </c>
      <c r="D10">
        <v>11</v>
      </c>
      <c r="E10" t="s">
        <v>4190</v>
      </c>
      <c r="F10">
        <v>4</v>
      </c>
      <c r="G10">
        <v>2</v>
      </c>
      <c r="H10">
        <v>1</v>
      </c>
      <c r="I10" t="s">
        <v>4311</v>
      </c>
      <c r="J10" t="str">
        <f t="shared" si="0"/>
        <v>SARBANES, PAUL S.</v>
      </c>
      <c r="K10">
        <f t="shared" si="1"/>
        <v>1365290</v>
      </c>
      <c r="L10">
        <f t="shared" si="2"/>
        <v>772101</v>
      </c>
      <c r="M10" t="s">
        <v>3751</v>
      </c>
      <c r="N10">
        <f t="shared" si="3"/>
        <v>100</v>
      </c>
      <c r="O10">
        <f t="shared" si="4"/>
        <v>241662</v>
      </c>
      <c r="P10">
        <f t="shared" si="5"/>
        <v>0.17700415296383917</v>
      </c>
      <c r="Q10" t="s">
        <v>4177</v>
      </c>
      <c r="R10">
        <v>100</v>
      </c>
      <c r="S10">
        <v>772101</v>
      </c>
      <c r="T10" t="s">
        <v>3677</v>
      </c>
      <c r="U10">
        <v>200</v>
      </c>
      <c r="V10">
        <v>530439</v>
      </c>
      <c r="W10" t="s">
        <v>3678</v>
      </c>
      <c r="X10">
        <v>328</v>
      </c>
      <c r="Y10">
        <v>62750</v>
      </c>
    </row>
    <row r="11" spans="1:52">
      <c r="A11" t="s">
        <v>3724</v>
      </c>
      <c r="B11" s="3">
        <v>95</v>
      </c>
      <c r="C11">
        <v>1976</v>
      </c>
      <c r="D11">
        <v>11</v>
      </c>
      <c r="E11" t="s">
        <v>4338</v>
      </c>
      <c r="F11">
        <v>4</v>
      </c>
      <c r="G11">
        <v>2</v>
      </c>
      <c r="H11">
        <v>1</v>
      </c>
      <c r="I11" t="s">
        <v>4311</v>
      </c>
      <c r="J11" t="str">
        <f t="shared" si="0"/>
        <v>MUSKIE, EDMUND S.</v>
      </c>
      <c r="K11">
        <f t="shared" si="1"/>
        <v>486193</v>
      </c>
      <c r="L11">
        <f t="shared" si="2"/>
        <v>292704</v>
      </c>
      <c r="M11" t="s">
        <v>3751</v>
      </c>
      <c r="N11">
        <f t="shared" si="3"/>
        <v>100</v>
      </c>
      <c r="O11">
        <f t="shared" si="4"/>
        <v>99215</v>
      </c>
      <c r="P11">
        <f t="shared" si="5"/>
        <v>0.20406505235575173</v>
      </c>
      <c r="Q11" t="s">
        <v>3602</v>
      </c>
      <c r="R11">
        <v>100</v>
      </c>
      <c r="S11">
        <v>292704</v>
      </c>
      <c r="T11" t="s">
        <v>3603</v>
      </c>
      <c r="U11">
        <v>200</v>
      </c>
      <c r="V11">
        <v>193489</v>
      </c>
    </row>
    <row r="12" spans="1:52">
      <c r="A12" t="s">
        <v>3545</v>
      </c>
      <c r="B12" s="3">
        <v>95</v>
      </c>
      <c r="C12">
        <v>1976</v>
      </c>
      <c r="D12">
        <v>11</v>
      </c>
      <c r="E12" t="s">
        <v>4142</v>
      </c>
      <c r="F12">
        <v>4</v>
      </c>
      <c r="G12">
        <v>2</v>
      </c>
      <c r="H12">
        <v>1</v>
      </c>
      <c r="I12" t="s">
        <v>4311</v>
      </c>
      <c r="J12" t="str">
        <f t="shared" si="0"/>
        <v>RIEGLE, DONALD W.</v>
      </c>
      <c r="K12">
        <f t="shared" si="1"/>
        <v>3490664</v>
      </c>
      <c r="L12">
        <f t="shared" si="2"/>
        <v>1831031</v>
      </c>
      <c r="M12" t="s">
        <v>3751</v>
      </c>
      <c r="N12">
        <f t="shared" si="3"/>
        <v>100</v>
      </c>
      <c r="O12">
        <f t="shared" si="4"/>
        <v>195944</v>
      </c>
      <c r="P12">
        <f t="shared" si="5"/>
        <v>5.613373272248489E-2</v>
      </c>
      <c r="Q12" t="s">
        <v>3636</v>
      </c>
      <c r="R12">
        <v>100</v>
      </c>
      <c r="S12">
        <v>1831031</v>
      </c>
      <c r="T12" t="s">
        <v>3637</v>
      </c>
      <c r="U12">
        <v>200</v>
      </c>
      <c r="V12">
        <v>1635087</v>
      </c>
      <c r="W12" t="s">
        <v>3638</v>
      </c>
      <c r="X12">
        <v>141</v>
      </c>
      <c r="Y12">
        <v>7281</v>
      </c>
      <c r="Z12" t="s">
        <v>3639</v>
      </c>
      <c r="AA12">
        <v>646</v>
      </c>
      <c r="AB12">
        <v>3399</v>
      </c>
      <c r="AC12" t="s">
        <v>3640</v>
      </c>
      <c r="AD12">
        <v>505</v>
      </c>
      <c r="AE12">
        <v>2554</v>
      </c>
      <c r="AF12" t="s">
        <v>3641</v>
      </c>
      <c r="AG12">
        <v>1776</v>
      </c>
      <c r="AH12">
        <v>2218</v>
      </c>
      <c r="AI12" t="s">
        <v>3642</v>
      </c>
      <c r="AJ12">
        <v>1735</v>
      </c>
      <c r="AK12">
        <v>8842</v>
      </c>
      <c r="AM12">
        <v>9999</v>
      </c>
      <c r="AN12">
        <v>252</v>
      </c>
    </row>
    <row r="13" spans="1:52">
      <c r="A13" t="s">
        <v>3548</v>
      </c>
      <c r="B13" s="3">
        <v>95</v>
      </c>
      <c r="C13">
        <v>1976</v>
      </c>
      <c r="D13">
        <v>11</v>
      </c>
      <c r="E13" t="s">
        <v>4093</v>
      </c>
      <c r="F13">
        <v>4</v>
      </c>
      <c r="G13">
        <v>2</v>
      </c>
      <c r="H13">
        <v>1</v>
      </c>
      <c r="I13" t="s">
        <v>4311</v>
      </c>
      <c r="J13" t="str">
        <f t="shared" si="0"/>
        <v>HUMPHREY, HUBERT H.</v>
      </c>
      <c r="K13">
        <f t="shared" si="1"/>
        <v>1912020</v>
      </c>
      <c r="L13">
        <f t="shared" si="2"/>
        <v>1290736</v>
      </c>
      <c r="M13" t="s">
        <v>3753</v>
      </c>
      <c r="N13">
        <f t="shared" si="3"/>
        <v>809</v>
      </c>
      <c r="O13">
        <f t="shared" si="4"/>
        <v>812134</v>
      </c>
      <c r="P13">
        <f t="shared" si="5"/>
        <v>0.42475183313982073</v>
      </c>
      <c r="Q13" s="5" t="s">
        <v>3656</v>
      </c>
      <c r="R13" s="5">
        <v>809</v>
      </c>
      <c r="S13" s="5">
        <v>1290736</v>
      </c>
      <c r="T13" s="5" t="s">
        <v>3655</v>
      </c>
      <c r="U13" s="5">
        <v>331</v>
      </c>
      <c r="V13" s="5">
        <v>478602</v>
      </c>
      <c r="W13" s="5" t="s">
        <v>3913</v>
      </c>
      <c r="X13" s="5">
        <v>646</v>
      </c>
      <c r="Y13" s="5">
        <v>9380</v>
      </c>
      <c r="Z13" s="5" t="s">
        <v>3657</v>
      </c>
      <c r="AA13" s="5">
        <v>1735</v>
      </c>
      <c r="AB13" s="5">
        <v>5476</v>
      </c>
      <c r="AC13" s="5" t="s">
        <v>3658</v>
      </c>
      <c r="AD13" s="5">
        <v>541</v>
      </c>
      <c r="AE13" s="5">
        <v>2214</v>
      </c>
      <c r="AF13" s="5" t="s">
        <v>3659</v>
      </c>
      <c r="AG13" s="5">
        <v>310</v>
      </c>
      <c r="AH13" s="5">
        <v>125612</v>
      </c>
    </row>
    <row r="14" spans="1:52">
      <c r="A14" t="s">
        <v>3549</v>
      </c>
      <c r="B14" s="3">
        <v>95</v>
      </c>
      <c r="C14">
        <v>1976</v>
      </c>
      <c r="D14">
        <v>11</v>
      </c>
      <c r="E14" t="s">
        <v>4550</v>
      </c>
      <c r="F14">
        <v>4</v>
      </c>
      <c r="G14">
        <v>2</v>
      </c>
      <c r="H14">
        <v>1</v>
      </c>
      <c r="I14" t="s">
        <v>4311</v>
      </c>
      <c r="J14" t="str">
        <f t="shared" si="0"/>
        <v>DANFORTH, JOHN C.</v>
      </c>
      <c r="K14">
        <f t="shared" si="1"/>
        <v>1914460</v>
      </c>
      <c r="L14">
        <f t="shared" si="2"/>
        <v>1090067</v>
      </c>
      <c r="M14" t="s">
        <v>3752</v>
      </c>
      <c r="N14">
        <f t="shared" si="3"/>
        <v>200</v>
      </c>
      <c r="O14">
        <f t="shared" si="4"/>
        <v>-276496</v>
      </c>
      <c r="P14">
        <f t="shared" si="5"/>
        <v>-0.14442505980798764</v>
      </c>
      <c r="Q14" t="s">
        <v>3660</v>
      </c>
      <c r="R14">
        <v>100</v>
      </c>
      <c r="S14">
        <v>813571</v>
      </c>
      <c r="T14" t="s">
        <v>4035</v>
      </c>
      <c r="U14">
        <v>200</v>
      </c>
      <c r="V14">
        <v>1090067</v>
      </c>
      <c r="W14" t="s">
        <v>3661</v>
      </c>
      <c r="X14">
        <v>908</v>
      </c>
      <c r="Y14">
        <v>10822</v>
      </c>
    </row>
    <row r="15" spans="1:52">
      <c r="A15" t="s">
        <v>3554</v>
      </c>
      <c r="B15" s="3">
        <v>95</v>
      </c>
      <c r="C15">
        <v>1976</v>
      </c>
      <c r="D15">
        <v>11</v>
      </c>
      <c r="E15" t="s">
        <v>3962</v>
      </c>
      <c r="F15">
        <v>4</v>
      </c>
      <c r="G15">
        <v>2</v>
      </c>
      <c r="H15">
        <v>1</v>
      </c>
      <c r="I15" t="s">
        <v>4311</v>
      </c>
      <c r="J15" t="str">
        <f t="shared" si="0"/>
        <v>STENNIS, JOHN C.</v>
      </c>
      <c r="K15">
        <f t="shared" si="1"/>
        <v>554433</v>
      </c>
      <c r="L15">
        <f t="shared" si="2"/>
        <v>554433</v>
      </c>
      <c r="M15" t="s">
        <v>3751</v>
      </c>
      <c r="N15">
        <f t="shared" si="3"/>
        <v>100</v>
      </c>
      <c r="O15">
        <f t="shared" si="4"/>
        <v>554433</v>
      </c>
      <c r="P15">
        <f t="shared" si="5"/>
        <v>1</v>
      </c>
      <c r="Q15" t="s">
        <v>3963</v>
      </c>
      <c r="R15">
        <v>100</v>
      </c>
      <c r="S15">
        <v>554433</v>
      </c>
    </row>
    <row r="16" spans="1:52">
      <c r="A16" t="s">
        <v>3743</v>
      </c>
      <c r="B16" s="3">
        <v>95</v>
      </c>
      <c r="C16">
        <v>1976</v>
      </c>
      <c r="D16">
        <v>11</v>
      </c>
      <c r="E16" t="s">
        <v>4197</v>
      </c>
      <c r="F16">
        <v>4</v>
      </c>
      <c r="G16">
        <v>2</v>
      </c>
      <c r="H16">
        <v>1</v>
      </c>
      <c r="I16" t="s">
        <v>4311</v>
      </c>
      <c r="J16" t="str">
        <f t="shared" si="0"/>
        <v>MELCHER, JOHN</v>
      </c>
      <c r="K16">
        <f t="shared" si="1"/>
        <v>321445</v>
      </c>
      <c r="L16">
        <f t="shared" si="2"/>
        <v>206232</v>
      </c>
      <c r="M16" t="s">
        <v>3751</v>
      </c>
      <c r="N16">
        <f t="shared" si="3"/>
        <v>100</v>
      </c>
      <c r="O16">
        <f t="shared" si="4"/>
        <v>91019</v>
      </c>
      <c r="P16">
        <f t="shared" si="5"/>
        <v>0.28315574981723157</v>
      </c>
      <c r="Q16" t="s">
        <v>4198</v>
      </c>
      <c r="R16">
        <v>100</v>
      </c>
      <c r="S16">
        <v>206232</v>
      </c>
      <c r="T16" t="s">
        <v>3505</v>
      </c>
      <c r="U16">
        <v>200</v>
      </c>
      <c r="V16">
        <v>115213</v>
      </c>
    </row>
    <row r="17" spans="1:43">
      <c r="A17" t="s">
        <v>3551</v>
      </c>
      <c r="B17" s="3">
        <v>95</v>
      </c>
      <c r="C17">
        <v>1976</v>
      </c>
      <c r="D17">
        <v>11</v>
      </c>
      <c r="E17" t="s">
        <v>4554</v>
      </c>
      <c r="F17">
        <v>4</v>
      </c>
      <c r="G17">
        <v>2</v>
      </c>
      <c r="H17">
        <v>1</v>
      </c>
      <c r="I17" t="s">
        <v>4311</v>
      </c>
      <c r="J17" t="str">
        <f t="shared" si="0"/>
        <v>BRUDICK, QUENTIN N.</v>
      </c>
      <c r="K17">
        <f t="shared" si="1"/>
        <v>283062</v>
      </c>
      <c r="L17">
        <f t="shared" si="2"/>
        <v>175772</v>
      </c>
      <c r="M17" t="s">
        <v>3751</v>
      </c>
      <c r="N17">
        <f t="shared" si="3"/>
        <v>100</v>
      </c>
      <c r="O17">
        <f t="shared" si="4"/>
        <v>72306</v>
      </c>
      <c r="P17">
        <f t="shared" si="5"/>
        <v>0.25544227059796087</v>
      </c>
      <c r="Q17" t="s">
        <v>3664</v>
      </c>
      <c r="R17">
        <v>100</v>
      </c>
      <c r="S17">
        <v>175772</v>
      </c>
      <c r="T17" t="s">
        <v>3665</v>
      </c>
      <c r="U17">
        <v>200</v>
      </c>
      <c r="V17">
        <v>103466</v>
      </c>
      <c r="W17" t="s">
        <v>3666</v>
      </c>
      <c r="X17">
        <v>310</v>
      </c>
      <c r="Y17">
        <v>3824</v>
      </c>
    </row>
    <row r="18" spans="1:43">
      <c r="A18" t="s">
        <v>3550</v>
      </c>
      <c r="B18" s="3">
        <v>95</v>
      </c>
      <c r="C18">
        <v>1976</v>
      </c>
      <c r="D18">
        <v>11</v>
      </c>
      <c r="E18" t="s">
        <v>3953</v>
      </c>
      <c r="F18">
        <v>4</v>
      </c>
      <c r="G18">
        <v>2</v>
      </c>
      <c r="H18">
        <v>1</v>
      </c>
      <c r="I18" t="s">
        <v>4311</v>
      </c>
      <c r="J18" t="str">
        <f t="shared" si="0"/>
        <v>ZORINSKY, EDWARD</v>
      </c>
      <c r="K18">
        <f t="shared" si="1"/>
        <v>593310</v>
      </c>
      <c r="L18">
        <f t="shared" si="2"/>
        <v>313805</v>
      </c>
      <c r="M18" t="s">
        <v>3751</v>
      </c>
      <c r="N18">
        <f t="shared" si="3"/>
        <v>100</v>
      </c>
      <c r="O18">
        <f t="shared" si="4"/>
        <v>34521</v>
      </c>
      <c r="P18">
        <f t="shared" si="5"/>
        <v>5.8183748799110077E-2</v>
      </c>
      <c r="Q18" t="s">
        <v>3954</v>
      </c>
      <c r="R18">
        <v>100</v>
      </c>
      <c r="S18">
        <v>313805</v>
      </c>
      <c r="T18" t="s">
        <v>3662</v>
      </c>
      <c r="U18">
        <v>200</v>
      </c>
      <c r="V18">
        <v>279284</v>
      </c>
      <c r="X18">
        <v>9999</v>
      </c>
      <c r="Y18">
        <v>163</v>
      </c>
      <c r="Z18" t="s">
        <v>3663</v>
      </c>
      <c r="AA18">
        <v>9001</v>
      </c>
      <c r="AB18">
        <v>58</v>
      </c>
    </row>
    <row r="19" spans="1:43">
      <c r="A19" t="s">
        <v>3541</v>
      </c>
      <c r="B19" s="3">
        <v>95</v>
      </c>
      <c r="C19">
        <v>1976</v>
      </c>
      <c r="D19">
        <v>11</v>
      </c>
      <c r="E19" t="s">
        <v>4132</v>
      </c>
      <c r="F19">
        <v>4</v>
      </c>
      <c r="G19">
        <v>2</v>
      </c>
      <c r="H19">
        <v>1</v>
      </c>
      <c r="I19" t="s">
        <v>4311</v>
      </c>
      <c r="J19" t="str">
        <f t="shared" si="0"/>
        <v>WILLIAMS, HARRISON A., JR.</v>
      </c>
      <c r="K19">
        <f t="shared" si="1"/>
        <v>2771390</v>
      </c>
      <c r="L19">
        <f t="shared" si="2"/>
        <v>1681140</v>
      </c>
      <c r="M19" t="s">
        <v>3751</v>
      </c>
      <c r="N19">
        <f t="shared" si="3"/>
        <v>100</v>
      </c>
      <c r="O19">
        <f t="shared" si="4"/>
        <v>626632</v>
      </c>
      <c r="P19">
        <f t="shared" si="5"/>
        <v>0.22610747675354245</v>
      </c>
      <c r="Q19" t="s">
        <v>3618</v>
      </c>
      <c r="R19">
        <v>100</v>
      </c>
      <c r="S19">
        <v>1681140</v>
      </c>
      <c r="T19" t="s">
        <v>3813</v>
      </c>
      <c r="U19">
        <v>200</v>
      </c>
      <c r="V19">
        <v>1054508</v>
      </c>
      <c r="W19" t="s">
        <v>3814</v>
      </c>
      <c r="X19">
        <v>1735</v>
      </c>
      <c r="Y19">
        <v>19907</v>
      </c>
      <c r="Z19" t="s">
        <v>3815</v>
      </c>
      <c r="AA19">
        <v>505</v>
      </c>
      <c r="AB19">
        <v>9185</v>
      </c>
      <c r="AC19" t="s">
        <v>3816</v>
      </c>
      <c r="AD19">
        <v>501</v>
      </c>
      <c r="AE19">
        <v>6650</v>
      </c>
    </row>
    <row r="20" spans="1:43">
      <c r="A20" t="s">
        <v>3745</v>
      </c>
      <c r="B20" s="3">
        <v>95</v>
      </c>
      <c r="C20">
        <v>1976</v>
      </c>
      <c r="D20">
        <v>11</v>
      </c>
      <c r="E20" t="s">
        <v>4202</v>
      </c>
      <c r="F20">
        <v>4</v>
      </c>
      <c r="G20">
        <v>2</v>
      </c>
      <c r="H20">
        <v>1</v>
      </c>
      <c r="I20" t="s">
        <v>4311</v>
      </c>
      <c r="J20" t="str">
        <f t="shared" si="0"/>
        <v>SCHMITT, HARRISON (JACK)</v>
      </c>
      <c r="K20">
        <f t="shared" si="1"/>
        <v>413056</v>
      </c>
      <c r="L20">
        <f t="shared" si="2"/>
        <v>234681</v>
      </c>
      <c r="M20" t="s">
        <v>3752</v>
      </c>
      <c r="N20">
        <f t="shared" si="3"/>
        <v>200</v>
      </c>
      <c r="O20">
        <f t="shared" si="4"/>
        <v>-58299</v>
      </c>
      <c r="P20">
        <f t="shared" si="5"/>
        <v>-0.14114066857762628</v>
      </c>
      <c r="Q20" t="s">
        <v>3511</v>
      </c>
      <c r="R20">
        <v>100</v>
      </c>
      <c r="S20">
        <v>176382</v>
      </c>
      <c r="T20" t="s">
        <v>3510</v>
      </c>
      <c r="U20">
        <v>200</v>
      </c>
      <c r="V20">
        <v>234681</v>
      </c>
      <c r="W20" t="s">
        <v>3512</v>
      </c>
      <c r="X20">
        <v>1404</v>
      </c>
      <c r="Y20">
        <v>906</v>
      </c>
      <c r="Z20" t="s">
        <v>3513</v>
      </c>
      <c r="AA20">
        <v>1701</v>
      </c>
      <c r="AB20">
        <v>1087</v>
      </c>
    </row>
    <row r="21" spans="1:43">
      <c r="A21" t="s">
        <v>3744</v>
      </c>
      <c r="B21" s="3">
        <v>95</v>
      </c>
      <c r="C21">
        <v>1976</v>
      </c>
      <c r="D21">
        <v>11</v>
      </c>
      <c r="E21" t="s">
        <v>4170</v>
      </c>
      <c r="F21">
        <v>4</v>
      </c>
      <c r="G21">
        <v>2</v>
      </c>
      <c r="H21">
        <v>1</v>
      </c>
      <c r="I21" t="s">
        <v>4311</v>
      </c>
      <c r="J21" t="str">
        <f t="shared" si="0"/>
        <v>CANNON, HOWARD W.</v>
      </c>
      <c r="K21">
        <f t="shared" si="1"/>
        <v>201980</v>
      </c>
      <c r="L21">
        <f t="shared" si="2"/>
        <v>127295</v>
      </c>
      <c r="M21" t="s">
        <v>3751</v>
      </c>
      <c r="N21">
        <f t="shared" si="3"/>
        <v>100</v>
      </c>
      <c r="O21">
        <f t="shared" si="4"/>
        <v>63824</v>
      </c>
      <c r="P21">
        <f t="shared" si="5"/>
        <v>0.31599168234478664</v>
      </c>
      <c r="Q21" t="s">
        <v>4074</v>
      </c>
      <c r="R21">
        <v>100</v>
      </c>
      <c r="S21">
        <v>127295</v>
      </c>
      <c r="T21" t="s">
        <v>3507</v>
      </c>
      <c r="U21">
        <v>200</v>
      </c>
      <c r="V21">
        <v>63471</v>
      </c>
      <c r="W21" t="s">
        <v>3506</v>
      </c>
      <c r="X21">
        <v>1735</v>
      </c>
      <c r="Y21">
        <v>2307</v>
      </c>
      <c r="Z21" t="s">
        <v>3508</v>
      </c>
      <c r="AA21">
        <v>894</v>
      </c>
      <c r="AB21">
        <v>3619</v>
      </c>
      <c r="AC21" t="s">
        <v>3509</v>
      </c>
      <c r="AD21">
        <v>2431</v>
      </c>
      <c r="AE21">
        <v>5288</v>
      </c>
    </row>
    <row r="22" spans="1:43">
      <c r="A22" t="s">
        <v>3542</v>
      </c>
      <c r="B22" s="3">
        <v>95</v>
      </c>
      <c r="C22">
        <v>1976</v>
      </c>
      <c r="D22">
        <v>11</v>
      </c>
      <c r="E22" t="s">
        <v>4535</v>
      </c>
      <c r="F22">
        <v>4</v>
      </c>
      <c r="G22">
        <v>2</v>
      </c>
      <c r="H22">
        <v>1</v>
      </c>
      <c r="I22" t="s">
        <v>4311</v>
      </c>
      <c r="J22" t="str">
        <f t="shared" si="0"/>
        <v>MOYNIHAN, DANIEL P.</v>
      </c>
      <c r="K22">
        <f t="shared" si="1"/>
        <v>6319755</v>
      </c>
      <c r="L22">
        <f t="shared" si="2"/>
        <v>3238511</v>
      </c>
      <c r="M22" t="s">
        <v>3751</v>
      </c>
      <c r="N22">
        <f t="shared" si="3"/>
        <v>100</v>
      </c>
      <c r="O22">
        <f t="shared" si="4"/>
        <v>713372</v>
      </c>
      <c r="P22">
        <f t="shared" si="5"/>
        <v>0.11287969232984507</v>
      </c>
      <c r="Q22" t="s">
        <v>4358</v>
      </c>
      <c r="R22">
        <v>100</v>
      </c>
      <c r="S22">
        <v>3238511</v>
      </c>
      <c r="T22" t="s">
        <v>3817</v>
      </c>
      <c r="U22">
        <v>200</v>
      </c>
      <c r="V22">
        <v>2525139</v>
      </c>
      <c r="W22" t="s">
        <v>3817</v>
      </c>
      <c r="X22">
        <v>112</v>
      </c>
      <c r="Y22">
        <v>311494</v>
      </c>
      <c r="Z22" t="s">
        <v>4358</v>
      </c>
      <c r="AA22">
        <v>402</v>
      </c>
      <c r="AB22">
        <v>184083</v>
      </c>
      <c r="AC22" t="s">
        <v>3818</v>
      </c>
      <c r="AD22">
        <v>541</v>
      </c>
      <c r="AE22">
        <v>25141</v>
      </c>
      <c r="AF22" t="s">
        <v>3819</v>
      </c>
      <c r="AG22">
        <v>646</v>
      </c>
      <c r="AH22">
        <v>16350</v>
      </c>
      <c r="AI22" t="s">
        <v>3820</v>
      </c>
      <c r="AJ22">
        <v>501</v>
      </c>
      <c r="AK22">
        <v>6716</v>
      </c>
      <c r="AL22" t="s">
        <v>3821</v>
      </c>
      <c r="AM22">
        <v>1761</v>
      </c>
      <c r="AN22">
        <v>10943</v>
      </c>
      <c r="AP22">
        <v>9999</v>
      </c>
      <c r="AQ22">
        <v>1378</v>
      </c>
    </row>
    <row r="23" spans="1:43">
      <c r="A23" t="s">
        <v>3546</v>
      </c>
      <c r="B23" s="3">
        <v>95</v>
      </c>
      <c r="C23">
        <v>1976</v>
      </c>
      <c r="D23">
        <v>11</v>
      </c>
      <c r="E23" t="s">
        <v>4279</v>
      </c>
      <c r="F23">
        <v>4</v>
      </c>
      <c r="G23">
        <v>2</v>
      </c>
      <c r="H23">
        <v>1</v>
      </c>
      <c r="I23" t="s">
        <v>4311</v>
      </c>
      <c r="J23" t="str">
        <f t="shared" si="0"/>
        <v>METZENBAUM, HOWARD</v>
      </c>
      <c r="K23">
        <f t="shared" si="1"/>
        <v>3920613</v>
      </c>
      <c r="L23">
        <f t="shared" si="2"/>
        <v>1941113</v>
      </c>
      <c r="M23" t="s">
        <v>3751</v>
      </c>
      <c r="N23">
        <f t="shared" si="3"/>
        <v>100</v>
      </c>
      <c r="O23">
        <f t="shared" si="4"/>
        <v>117339</v>
      </c>
      <c r="P23">
        <f t="shared" si="5"/>
        <v>2.9928738184564506E-2</v>
      </c>
      <c r="Q23" t="s">
        <v>3837</v>
      </c>
      <c r="R23">
        <v>100</v>
      </c>
      <c r="S23">
        <v>1941113</v>
      </c>
      <c r="T23" t="s">
        <v>3842</v>
      </c>
      <c r="U23">
        <v>200</v>
      </c>
      <c r="V23">
        <v>1823774</v>
      </c>
      <c r="W23" t="s">
        <v>3838</v>
      </c>
      <c r="X23">
        <v>310</v>
      </c>
      <c r="Y23">
        <v>36979</v>
      </c>
      <c r="Z23" t="s">
        <v>3839</v>
      </c>
      <c r="AA23">
        <v>9001</v>
      </c>
      <c r="AB23">
        <v>33285</v>
      </c>
      <c r="AC23" t="s">
        <v>3840</v>
      </c>
      <c r="AD23">
        <v>9002</v>
      </c>
      <c r="AE23">
        <v>53657</v>
      </c>
      <c r="AF23" t="s">
        <v>3841</v>
      </c>
      <c r="AG23">
        <v>9003</v>
      </c>
      <c r="AH23">
        <v>31805</v>
      </c>
    </row>
    <row r="24" spans="1:43">
      <c r="A24" t="s">
        <v>3543</v>
      </c>
      <c r="B24" s="3">
        <v>95</v>
      </c>
      <c r="C24">
        <v>1976</v>
      </c>
      <c r="D24">
        <v>11</v>
      </c>
      <c r="E24" t="s">
        <v>4261</v>
      </c>
      <c r="F24">
        <v>4</v>
      </c>
      <c r="G24">
        <v>2</v>
      </c>
      <c r="H24">
        <v>1</v>
      </c>
      <c r="I24" t="s">
        <v>4311</v>
      </c>
      <c r="J24" t="str">
        <f t="shared" si="0"/>
        <v>HEINX, H. JOHN, III</v>
      </c>
      <c r="K24">
        <f t="shared" si="1"/>
        <v>4546353</v>
      </c>
      <c r="L24">
        <f t="shared" si="2"/>
        <v>2381891</v>
      </c>
      <c r="M24" t="s">
        <v>3752</v>
      </c>
      <c r="N24">
        <f t="shared" si="3"/>
        <v>200</v>
      </c>
      <c r="O24">
        <f t="shared" si="4"/>
        <v>-254914</v>
      </c>
      <c r="P24">
        <f t="shared" si="5"/>
        <v>-5.6069997204352587E-2</v>
      </c>
      <c r="Q24" t="s">
        <v>3822</v>
      </c>
      <c r="R24">
        <v>100</v>
      </c>
      <c r="S24">
        <v>2126977</v>
      </c>
      <c r="T24" t="s">
        <v>3823</v>
      </c>
      <c r="U24">
        <v>200</v>
      </c>
      <c r="V24">
        <v>2381891</v>
      </c>
      <c r="W24" t="s">
        <v>3824</v>
      </c>
      <c r="X24">
        <v>570</v>
      </c>
      <c r="Y24">
        <v>26028</v>
      </c>
      <c r="Z24" t="s">
        <v>3825</v>
      </c>
      <c r="AA24">
        <v>646</v>
      </c>
      <c r="AB24">
        <v>5484</v>
      </c>
      <c r="AC24" t="s">
        <v>4266</v>
      </c>
      <c r="AD24">
        <v>541</v>
      </c>
      <c r="AE24">
        <v>2097</v>
      </c>
      <c r="AF24" t="s">
        <v>3632</v>
      </c>
      <c r="AG24">
        <v>501</v>
      </c>
      <c r="AH24">
        <v>3637</v>
      </c>
      <c r="AJ24">
        <v>9999</v>
      </c>
      <c r="AK24">
        <v>239</v>
      </c>
    </row>
    <row r="25" spans="1:43">
      <c r="A25" t="s">
        <v>3538</v>
      </c>
      <c r="B25" s="3">
        <v>95</v>
      </c>
      <c r="C25">
        <v>1976</v>
      </c>
      <c r="D25">
        <v>11</v>
      </c>
      <c r="E25" t="s">
        <v>4217</v>
      </c>
      <c r="F25">
        <v>4</v>
      </c>
      <c r="G25">
        <v>2</v>
      </c>
      <c r="H25">
        <v>1</v>
      </c>
      <c r="I25" t="s">
        <v>4311</v>
      </c>
      <c r="J25" t="str">
        <f t="shared" si="0"/>
        <v>CHAFEE, JOHN</v>
      </c>
      <c r="K25">
        <f t="shared" si="1"/>
        <v>398906</v>
      </c>
      <c r="L25">
        <f t="shared" si="2"/>
        <v>230329</v>
      </c>
      <c r="M25" t="s">
        <v>3752</v>
      </c>
      <c r="N25">
        <f t="shared" si="3"/>
        <v>200</v>
      </c>
      <c r="O25">
        <f t="shared" si="4"/>
        <v>-62664</v>
      </c>
      <c r="P25">
        <f t="shared" si="5"/>
        <v>-0.15708964016585361</v>
      </c>
      <c r="Q25" t="s">
        <v>3608</v>
      </c>
      <c r="R25">
        <v>100</v>
      </c>
      <c r="S25">
        <v>167665</v>
      </c>
      <c r="T25" t="s">
        <v>3607</v>
      </c>
      <c r="U25">
        <v>200</v>
      </c>
      <c r="V25">
        <v>230329</v>
      </c>
      <c r="W25" t="s">
        <v>3609</v>
      </c>
      <c r="X25">
        <v>541</v>
      </c>
      <c r="Y25">
        <v>912</v>
      </c>
    </row>
    <row r="26" spans="1:43">
      <c r="A26" t="s">
        <v>3740</v>
      </c>
      <c r="B26" s="3">
        <v>95</v>
      </c>
      <c r="C26">
        <v>1976</v>
      </c>
      <c r="D26">
        <v>11</v>
      </c>
      <c r="E26" t="s">
        <v>4180</v>
      </c>
      <c r="F26">
        <v>4</v>
      </c>
      <c r="G26">
        <v>2</v>
      </c>
      <c r="H26">
        <v>1</v>
      </c>
      <c r="I26" t="s">
        <v>4311</v>
      </c>
      <c r="J26" t="str">
        <f t="shared" si="0"/>
        <v>SASSER, JIM</v>
      </c>
      <c r="K26">
        <f t="shared" si="1"/>
        <v>1432046</v>
      </c>
      <c r="L26">
        <f t="shared" si="2"/>
        <v>751180</v>
      </c>
      <c r="M26" t="s">
        <v>3751</v>
      </c>
      <c r="N26">
        <f t="shared" si="3"/>
        <v>100</v>
      </c>
      <c r="O26">
        <f t="shared" si="4"/>
        <v>77949</v>
      </c>
      <c r="P26">
        <f t="shared" si="5"/>
        <v>5.4431910706778976E-2</v>
      </c>
      <c r="Q26" t="s">
        <v>4181</v>
      </c>
      <c r="R26">
        <v>100</v>
      </c>
      <c r="S26">
        <v>751180</v>
      </c>
      <c r="T26" t="s">
        <v>3679</v>
      </c>
      <c r="U26">
        <v>200</v>
      </c>
      <c r="V26">
        <v>673231</v>
      </c>
      <c r="W26" t="s">
        <v>3680</v>
      </c>
      <c r="X26">
        <v>9001</v>
      </c>
      <c r="Y26">
        <v>5137</v>
      </c>
      <c r="Z26" t="s">
        <v>3498</v>
      </c>
      <c r="AA26">
        <v>9002</v>
      </c>
      <c r="AB26">
        <v>1406</v>
      </c>
      <c r="AC26" t="s">
        <v>3499</v>
      </c>
      <c r="AD26">
        <v>9003</v>
      </c>
      <c r="AE26">
        <v>1061</v>
      </c>
      <c r="AG26">
        <v>9999</v>
      </c>
      <c r="AH26">
        <v>31</v>
      </c>
    </row>
    <row r="27" spans="1:43">
      <c r="A27" t="s">
        <v>3555</v>
      </c>
      <c r="B27" s="3">
        <v>95</v>
      </c>
      <c r="C27">
        <v>1976</v>
      </c>
      <c r="D27">
        <v>11</v>
      </c>
      <c r="E27" t="s">
        <v>3867</v>
      </c>
      <c r="F27">
        <v>4</v>
      </c>
      <c r="G27">
        <v>2</v>
      </c>
      <c r="H27">
        <v>1</v>
      </c>
      <c r="I27" t="s">
        <v>4311</v>
      </c>
      <c r="J27" t="str">
        <f t="shared" si="0"/>
        <v>BENTSEN, LLOYD</v>
      </c>
      <c r="K27">
        <f t="shared" si="1"/>
        <v>3874516</v>
      </c>
      <c r="L27">
        <f t="shared" si="2"/>
        <v>2199956</v>
      </c>
      <c r="M27" t="s">
        <v>3751</v>
      </c>
      <c r="N27">
        <f t="shared" si="3"/>
        <v>100</v>
      </c>
      <c r="O27">
        <f t="shared" si="4"/>
        <v>563586</v>
      </c>
      <c r="P27">
        <f t="shared" si="5"/>
        <v>0.14545971677494685</v>
      </c>
      <c r="Q27" t="s">
        <v>3868</v>
      </c>
      <c r="R27">
        <v>100</v>
      </c>
      <c r="S27">
        <v>2199956</v>
      </c>
      <c r="T27" t="s">
        <v>3674</v>
      </c>
      <c r="U27">
        <v>200</v>
      </c>
      <c r="V27">
        <v>1636370</v>
      </c>
      <c r="W27" t="s">
        <v>3675</v>
      </c>
      <c r="X27">
        <v>310</v>
      </c>
      <c r="Y27">
        <v>17355</v>
      </c>
      <c r="Z27" t="s">
        <v>3676</v>
      </c>
      <c r="AA27">
        <v>646</v>
      </c>
      <c r="AB27">
        <v>20549</v>
      </c>
      <c r="AD27">
        <v>9999</v>
      </c>
      <c r="AE27">
        <v>286</v>
      </c>
    </row>
    <row r="28" spans="1:43">
      <c r="A28" t="s">
        <v>3746</v>
      </c>
      <c r="B28" s="3">
        <v>95</v>
      </c>
      <c r="C28">
        <v>1976</v>
      </c>
      <c r="D28">
        <v>11</v>
      </c>
      <c r="E28" t="s">
        <v>4174</v>
      </c>
      <c r="F28">
        <v>4</v>
      </c>
      <c r="G28">
        <v>2</v>
      </c>
      <c r="H28">
        <v>1</v>
      </c>
      <c r="I28" t="s">
        <v>4311</v>
      </c>
      <c r="J28" t="str">
        <f t="shared" si="0"/>
        <v>HATCH, ORRIN G.</v>
      </c>
      <c r="K28">
        <f t="shared" si="1"/>
        <v>522108</v>
      </c>
      <c r="L28">
        <f t="shared" si="2"/>
        <v>290221</v>
      </c>
      <c r="M28" t="s">
        <v>3752</v>
      </c>
      <c r="N28">
        <f t="shared" si="3"/>
        <v>200</v>
      </c>
      <c r="O28">
        <f t="shared" si="4"/>
        <v>-66273</v>
      </c>
      <c r="P28">
        <f t="shared" si="5"/>
        <v>-0.12693350800983705</v>
      </c>
      <c r="Q28" t="s">
        <v>3514</v>
      </c>
      <c r="R28">
        <v>100</v>
      </c>
      <c r="S28">
        <v>223948</v>
      </c>
      <c r="T28" t="s">
        <v>4076</v>
      </c>
      <c r="U28">
        <v>200</v>
      </c>
      <c r="V28">
        <v>290221</v>
      </c>
      <c r="W28" t="s">
        <v>3515</v>
      </c>
      <c r="X28">
        <v>310</v>
      </c>
      <c r="Y28">
        <v>4913</v>
      </c>
      <c r="Z28" t="s">
        <v>3516</v>
      </c>
      <c r="AA28">
        <v>1735</v>
      </c>
      <c r="AB28">
        <v>3026</v>
      </c>
    </row>
    <row r="29" spans="1:43">
      <c r="A29" t="s">
        <v>3552</v>
      </c>
      <c r="B29" s="3">
        <v>95</v>
      </c>
      <c r="C29">
        <v>1976</v>
      </c>
      <c r="D29">
        <v>11</v>
      </c>
      <c r="E29" t="s">
        <v>4037</v>
      </c>
      <c r="F29">
        <v>4</v>
      </c>
      <c r="G29">
        <v>2</v>
      </c>
      <c r="H29">
        <v>1</v>
      </c>
      <c r="I29" t="s">
        <v>4311</v>
      </c>
      <c r="J29" t="str">
        <f t="shared" si="0"/>
        <v>ZUMWALT, E. R. (BUD)</v>
      </c>
      <c r="K29">
        <f t="shared" si="1"/>
        <v>1557500</v>
      </c>
      <c r="L29">
        <f t="shared" si="2"/>
        <v>596009</v>
      </c>
      <c r="M29" t="s">
        <v>3751</v>
      </c>
      <c r="N29">
        <f t="shared" si="3"/>
        <v>100</v>
      </c>
      <c r="O29">
        <f t="shared" si="4"/>
        <v>596009</v>
      </c>
      <c r="P29">
        <f t="shared" si="5"/>
        <v>0.38267030497592297</v>
      </c>
      <c r="Q29" t="s">
        <v>3669</v>
      </c>
      <c r="R29">
        <v>100</v>
      </c>
      <c r="S29">
        <v>596009</v>
      </c>
      <c r="W29" t="s">
        <v>3667</v>
      </c>
      <c r="X29">
        <v>9001</v>
      </c>
      <c r="Y29">
        <v>70559</v>
      </c>
      <c r="Z29" t="s">
        <v>3668</v>
      </c>
      <c r="AA29">
        <v>328</v>
      </c>
      <c r="AB29">
        <v>890778</v>
      </c>
      <c r="AD29">
        <v>9999</v>
      </c>
      <c r="AE29">
        <v>154</v>
      </c>
    </row>
    <row r="30" spans="1:43">
      <c r="A30" t="s">
        <v>3539</v>
      </c>
      <c r="B30" s="3">
        <v>95</v>
      </c>
      <c r="C30">
        <v>1976</v>
      </c>
      <c r="D30">
        <v>11</v>
      </c>
      <c r="E30" t="s">
        <v>4320</v>
      </c>
      <c r="F30">
        <v>4</v>
      </c>
      <c r="G30">
        <v>2</v>
      </c>
      <c r="H30">
        <v>1</v>
      </c>
      <c r="I30" t="s">
        <v>4311</v>
      </c>
      <c r="J30" t="str">
        <f t="shared" si="0"/>
        <v>STAFFORD, ROBERT T.</v>
      </c>
      <c r="K30">
        <f t="shared" si="1"/>
        <v>188964</v>
      </c>
      <c r="L30">
        <f t="shared" si="2"/>
        <v>94481</v>
      </c>
      <c r="M30" t="s">
        <v>3752</v>
      </c>
      <c r="N30">
        <f t="shared" si="3"/>
        <v>200</v>
      </c>
      <c r="O30">
        <f t="shared" si="4"/>
        <v>-12307</v>
      </c>
      <c r="P30">
        <f t="shared" si="5"/>
        <v>-6.5128807603564695E-2</v>
      </c>
      <c r="Q30" t="s">
        <v>3611</v>
      </c>
      <c r="R30">
        <v>100</v>
      </c>
      <c r="S30">
        <v>82174</v>
      </c>
      <c r="T30" t="s">
        <v>3610</v>
      </c>
      <c r="U30">
        <v>200</v>
      </c>
      <c r="V30">
        <v>94481</v>
      </c>
      <c r="W30" t="s">
        <v>3612</v>
      </c>
      <c r="X30">
        <v>1717</v>
      </c>
      <c r="Y30">
        <v>8801</v>
      </c>
      <c r="Z30" t="s">
        <v>3611</v>
      </c>
      <c r="AA30">
        <v>1728</v>
      </c>
      <c r="AB30">
        <v>3508</v>
      </c>
    </row>
    <row r="31" spans="1:43">
      <c r="A31" t="s">
        <v>3749</v>
      </c>
      <c r="B31" s="3">
        <v>95</v>
      </c>
      <c r="C31">
        <v>1976</v>
      </c>
      <c r="D31">
        <v>11</v>
      </c>
      <c r="E31" t="s">
        <v>4301</v>
      </c>
      <c r="F31">
        <v>4</v>
      </c>
      <c r="G31">
        <v>2</v>
      </c>
      <c r="H31">
        <v>1</v>
      </c>
      <c r="I31" t="s">
        <v>4311</v>
      </c>
      <c r="J31" t="str">
        <f t="shared" si="0"/>
        <v>JACKSON, HENRY M.</v>
      </c>
      <c r="K31">
        <f t="shared" si="1"/>
        <v>1491111</v>
      </c>
      <c r="L31">
        <f t="shared" si="2"/>
        <v>1071219</v>
      </c>
      <c r="M31" t="s">
        <v>3751</v>
      </c>
      <c r="N31">
        <f t="shared" si="3"/>
        <v>100</v>
      </c>
      <c r="O31">
        <f t="shared" si="4"/>
        <v>709673</v>
      </c>
      <c r="P31">
        <f t="shared" si="5"/>
        <v>0.47593572846018839</v>
      </c>
      <c r="Q31" t="s">
        <v>3712</v>
      </c>
      <c r="R31">
        <v>100</v>
      </c>
      <c r="S31">
        <v>1071219</v>
      </c>
      <c r="T31" t="s">
        <v>3713</v>
      </c>
      <c r="U31">
        <v>200</v>
      </c>
      <c r="V31">
        <v>361546</v>
      </c>
      <c r="W31" t="s">
        <v>3714</v>
      </c>
      <c r="X31">
        <v>1404</v>
      </c>
      <c r="Y31">
        <v>28182</v>
      </c>
      <c r="Z31" t="s">
        <v>3715</v>
      </c>
      <c r="AA31">
        <v>1776</v>
      </c>
      <c r="AB31">
        <v>3389</v>
      </c>
      <c r="AC31" t="s">
        <v>3716</v>
      </c>
      <c r="AD31">
        <v>646</v>
      </c>
      <c r="AE31">
        <v>7402</v>
      </c>
      <c r="AF31" t="s">
        <v>3717</v>
      </c>
      <c r="AG31">
        <v>1735</v>
      </c>
      <c r="AH31">
        <v>19373</v>
      </c>
    </row>
    <row r="32" spans="1:43">
      <c r="A32" t="s">
        <v>3547</v>
      </c>
      <c r="B32" s="3">
        <v>95</v>
      </c>
      <c r="C32">
        <v>1976</v>
      </c>
      <c r="D32">
        <v>11</v>
      </c>
      <c r="E32" t="s">
        <v>4284</v>
      </c>
      <c r="F32">
        <v>4</v>
      </c>
      <c r="G32">
        <v>2</v>
      </c>
      <c r="H32">
        <v>1</v>
      </c>
      <c r="I32" t="s">
        <v>4311</v>
      </c>
      <c r="J32" t="str">
        <f t="shared" si="0"/>
        <v>PROXIMIRE, WILLIAM</v>
      </c>
      <c r="K32">
        <f t="shared" si="1"/>
        <v>1935183</v>
      </c>
      <c r="L32">
        <f t="shared" si="2"/>
        <v>1396970</v>
      </c>
      <c r="M32" t="s">
        <v>3751</v>
      </c>
      <c r="N32">
        <f t="shared" si="3"/>
        <v>100</v>
      </c>
      <c r="O32">
        <f t="shared" si="4"/>
        <v>875068</v>
      </c>
      <c r="P32">
        <f t="shared" si="5"/>
        <v>0.45218875940931685</v>
      </c>
      <c r="Q32" t="s">
        <v>3843</v>
      </c>
      <c r="R32">
        <v>100</v>
      </c>
      <c r="S32">
        <v>1396970</v>
      </c>
      <c r="T32" t="s">
        <v>3844</v>
      </c>
      <c r="U32">
        <v>200</v>
      </c>
      <c r="V32">
        <v>521902</v>
      </c>
      <c r="W32" t="s">
        <v>3845</v>
      </c>
      <c r="X32">
        <v>646</v>
      </c>
      <c r="Y32">
        <v>4876</v>
      </c>
      <c r="Z32" t="s">
        <v>3846</v>
      </c>
      <c r="AA32">
        <v>756</v>
      </c>
      <c r="AB32">
        <v>7354</v>
      </c>
      <c r="AC32" t="s">
        <v>3847</v>
      </c>
      <c r="AD32">
        <v>505</v>
      </c>
      <c r="AE32">
        <v>1731</v>
      </c>
      <c r="AF32" t="s">
        <v>3654</v>
      </c>
      <c r="AG32">
        <v>1776</v>
      </c>
      <c r="AH32">
        <v>2148</v>
      </c>
      <c r="AJ32">
        <v>9999</v>
      </c>
      <c r="AK32">
        <v>202</v>
      </c>
    </row>
    <row r="33" spans="1:22">
      <c r="A33" t="s">
        <v>3741</v>
      </c>
      <c r="B33" s="3">
        <v>95</v>
      </c>
      <c r="C33">
        <v>1976</v>
      </c>
      <c r="D33">
        <v>11</v>
      </c>
      <c r="E33" t="s">
        <v>4184</v>
      </c>
      <c r="F33">
        <v>4</v>
      </c>
      <c r="G33">
        <v>2</v>
      </c>
      <c r="H33">
        <v>1</v>
      </c>
      <c r="I33" t="s">
        <v>4311</v>
      </c>
      <c r="J33" t="str">
        <f t="shared" si="0"/>
        <v>BYRD, ROBERT C.</v>
      </c>
      <c r="K33">
        <f t="shared" si="1"/>
        <v>566359</v>
      </c>
      <c r="L33">
        <f t="shared" si="2"/>
        <v>566359</v>
      </c>
      <c r="M33" t="s">
        <v>3751</v>
      </c>
      <c r="N33">
        <f t="shared" si="3"/>
        <v>100</v>
      </c>
      <c r="O33">
        <f t="shared" si="4"/>
        <v>566359</v>
      </c>
      <c r="P33">
        <f t="shared" si="5"/>
        <v>1</v>
      </c>
      <c r="Q33" t="s">
        <v>3976</v>
      </c>
      <c r="R33">
        <v>100</v>
      </c>
      <c r="S33">
        <v>566359</v>
      </c>
    </row>
    <row r="34" spans="1:22">
      <c r="A34" t="s">
        <v>3747</v>
      </c>
      <c r="B34" s="3">
        <v>95</v>
      </c>
      <c r="C34">
        <v>1976</v>
      </c>
      <c r="D34">
        <v>11</v>
      </c>
      <c r="E34" t="s">
        <v>4081</v>
      </c>
      <c r="F34">
        <v>4</v>
      </c>
      <c r="G34">
        <v>2</v>
      </c>
      <c r="H34">
        <v>1</v>
      </c>
      <c r="I34" t="s">
        <v>4311</v>
      </c>
      <c r="J34" t="str">
        <f t="shared" si="0"/>
        <v>WALLOP, MALCOLM</v>
      </c>
      <c r="K34">
        <f t="shared" si="1"/>
        <v>155368</v>
      </c>
      <c r="L34">
        <f t="shared" si="2"/>
        <v>84810</v>
      </c>
      <c r="M34" t="s">
        <v>3752</v>
      </c>
      <c r="N34">
        <f t="shared" si="3"/>
        <v>200</v>
      </c>
      <c r="O34">
        <f t="shared" si="4"/>
        <v>-14252</v>
      </c>
      <c r="P34">
        <f t="shared" si="5"/>
        <v>-9.1730600895937389E-2</v>
      </c>
      <c r="Q34" t="s">
        <v>3518</v>
      </c>
      <c r="R34">
        <v>100</v>
      </c>
      <c r="S34">
        <v>70558</v>
      </c>
      <c r="T34" t="s">
        <v>3517</v>
      </c>
      <c r="U34">
        <v>200</v>
      </c>
      <c r="V34">
        <v>84810</v>
      </c>
    </row>
    <row r="35" spans="1:22">
      <c r="B35" s="3"/>
    </row>
    <row r="36" spans="1:22">
      <c r="B36" s="3"/>
    </row>
    <row r="37" spans="1:22">
      <c r="B37" s="3"/>
    </row>
    <row r="38" spans="1:22">
      <c r="B38" s="3"/>
    </row>
    <row r="39" spans="1:22">
      <c r="B39" s="3"/>
    </row>
    <row r="40" spans="1:22">
      <c r="B40" s="3"/>
    </row>
    <row r="41" spans="1:22">
      <c r="B41" s="3"/>
    </row>
  </sheetData>
  <sortState ref="A2:AZ41">
    <sortCondition ref="E2:E41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34"/>
  <sheetViews>
    <sheetView workbookViewId="0">
      <selection activeCell="K13" sqref="K13:P13"/>
    </sheetView>
  </sheetViews>
  <sheetFormatPr baseColWidth="10" defaultColWidth="10.7109375" defaultRowHeight="13"/>
  <cols>
    <col min="2" max="2" width="10.7109375" style="2"/>
    <col min="13" max="14" width="12.140625" customWidth="1"/>
  </cols>
  <sheetData>
    <row r="1" spans="1:52">
      <c r="A1" t="s">
        <v>4492</v>
      </c>
      <c r="B1" s="2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4500</v>
      </c>
      <c r="N1" t="s">
        <v>3872</v>
      </c>
      <c r="O1" t="s">
        <v>4470</v>
      </c>
      <c r="P1" t="s">
        <v>4471</v>
      </c>
      <c r="Q1" t="s">
        <v>4472</v>
      </c>
      <c r="R1" t="s">
        <v>4473</v>
      </c>
      <c r="S1" t="s">
        <v>4474</v>
      </c>
      <c r="T1" t="s">
        <v>4475</v>
      </c>
      <c r="U1" t="s">
        <v>4476</v>
      </c>
      <c r="V1" t="s">
        <v>4477</v>
      </c>
      <c r="W1" t="s">
        <v>4504</v>
      </c>
      <c r="X1" t="s">
        <v>4505</v>
      </c>
      <c r="Y1" t="s">
        <v>4506</v>
      </c>
      <c r="Z1" t="s">
        <v>4507</v>
      </c>
      <c r="AA1" t="s">
        <v>4508</v>
      </c>
      <c r="AB1" t="s">
        <v>4509</v>
      </c>
      <c r="AC1" t="s">
        <v>4510</v>
      </c>
      <c r="AD1" t="s">
        <v>4511</v>
      </c>
      <c r="AE1" t="s">
        <v>4512</v>
      </c>
      <c r="AF1" t="s">
        <v>4410</v>
      </c>
      <c r="AG1" t="s">
        <v>4411</v>
      </c>
      <c r="AH1" t="s">
        <v>4412</v>
      </c>
      <c r="AI1" t="s">
        <v>4413</v>
      </c>
      <c r="AJ1" t="s">
        <v>4414</v>
      </c>
      <c r="AK1" t="s">
        <v>4415</v>
      </c>
      <c r="AL1" t="s">
        <v>4416</v>
      </c>
      <c r="AM1" t="s">
        <v>4417</v>
      </c>
      <c r="AN1" t="s">
        <v>4418</v>
      </c>
      <c r="AO1" t="s">
        <v>4444</v>
      </c>
      <c r="AP1" t="s">
        <v>4445</v>
      </c>
      <c r="AQ1" t="s">
        <v>4446</v>
      </c>
      <c r="AR1" t="s">
        <v>4447</v>
      </c>
      <c r="AS1" t="s">
        <v>4448</v>
      </c>
      <c r="AT1" t="s">
        <v>4449</v>
      </c>
      <c r="AU1" t="s">
        <v>4450</v>
      </c>
      <c r="AV1" t="s">
        <v>4451</v>
      </c>
      <c r="AW1" t="s">
        <v>4465</v>
      </c>
      <c r="AX1" t="s">
        <v>4466</v>
      </c>
      <c r="AY1" t="s">
        <v>4467</v>
      </c>
      <c r="AZ1" t="s">
        <v>4468</v>
      </c>
    </row>
    <row r="2" spans="1:52">
      <c r="A2" t="str">
        <f t="shared" ref="A2:A34" si="0">CONCATENATE(B2, G2, E2, H2)</f>
        <v>0962AK2</v>
      </c>
      <c r="B2" s="2" t="s">
        <v>3684</v>
      </c>
      <c r="C2">
        <v>1978</v>
      </c>
      <c r="D2">
        <v>11</v>
      </c>
      <c r="E2" t="s">
        <v>3906</v>
      </c>
      <c r="F2">
        <v>5</v>
      </c>
      <c r="G2">
        <v>2</v>
      </c>
      <c r="H2">
        <v>2</v>
      </c>
      <c r="I2" t="s">
        <v>3875</v>
      </c>
      <c r="J2" t="str">
        <f t="shared" ref="J2:J12" si="1">IF(S2&gt;V2,Q2,IF(V2&gt;Y2,T2, W2))</f>
        <v>STEVENS, TED</v>
      </c>
      <c r="K2">
        <f t="shared" ref="K2:K34" si="2">(S2+V2+Y2+AB2+AE2+AH2+AK2+AN2+AQ2+AT2+AW2)</f>
        <v>122741</v>
      </c>
      <c r="L2">
        <f t="shared" ref="L2:L12" si="3">IF(S2&gt;V2, S2, IF(V2&gt;Y2, V2, Y2))</f>
        <v>92783</v>
      </c>
      <c r="M2" t="s">
        <v>3706</v>
      </c>
      <c r="N2">
        <f t="shared" ref="N2:N12" si="4">IF(S2&gt;V2, R2, IF(V2&gt;Y2, U2, X2))</f>
        <v>200</v>
      </c>
      <c r="O2">
        <f t="shared" ref="O2:O34" si="5">S2-V2</f>
        <v>-63209</v>
      </c>
      <c r="P2">
        <f t="shared" ref="P2:P34" si="6">O2/K2</f>
        <v>-0.51497869497559901</v>
      </c>
      <c r="Q2" t="s">
        <v>3907</v>
      </c>
      <c r="R2">
        <v>100</v>
      </c>
      <c r="S2">
        <v>29574</v>
      </c>
      <c r="T2" t="s">
        <v>3969</v>
      </c>
      <c r="U2">
        <v>200</v>
      </c>
      <c r="V2">
        <v>92783</v>
      </c>
      <c r="X2">
        <v>9999</v>
      </c>
      <c r="Y2">
        <v>384</v>
      </c>
    </row>
    <row r="3" spans="1:52">
      <c r="A3" t="str">
        <f t="shared" si="0"/>
        <v>0962AL2</v>
      </c>
      <c r="B3" s="2" t="s">
        <v>3684</v>
      </c>
      <c r="C3">
        <v>1978</v>
      </c>
      <c r="D3">
        <v>11</v>
      </c>
      <c r="E3" t="s">
        <v>3732</v>
      </c>
      <c r="F3">
        <v>5</v>
      </c>
      <c r="G3">
        <v>2</v>
      </c>
      <c r="H3">
        <v>2</v>
      </c>
      <c r="I3" t="s">
        <v>3727</v>
      </c>
      <c r="J3" t="str">
        <f t="shared" si="1"/>
        <v>HEFLIN, HOWELL</v>
      </c>
      <c r="K3">
        <f t="shared" si="2"/>
        <v>582005</v>
      </c>
      <c r="L3">
        <f t="shared" si="3"/>
        <v>547054</v>
      </c>
      <c r="M3" t="s">
        <v>3876</v>
      </c>
      <c r="N3">
        <f t="shared" si="4"/>
        <v>100</v>
      </c>
      <c r="O3">
        <f t="shared" si="5"/>
        <v>547054</v>
      </c>
      <c r="P3">
        <f t="shared" si="6"/>
        <v>0.93994725131227397</v>
      </c>
      <c r="Q3" t="s">
        <v>4019</v>
      </c>
      <c r="R3">
        <v>100</v>
      </c>
      <c r="S3">
        <v>547054</v>
      </c>
      <c r="W3" t="s">
        <v>3733</v>
      </c>
      <c r="X3">
        <v>1732</v>
      </c>
      <c r="Y3">
        <v>34951</v>
      </c>
    </row>
    <row r="4" spans="1:52">
      <c r="A4" t="str">
        <f t="shared" si="0"/>
        <v>0962AR2</v>
      </c>
      <c r="B4" s="2" t="s">
        <v>3684</v>
      </c>
      <c r="C4">
        <v>1978</v>
      </c>
      <c r="D4">
        <v>11</v>
      </c>
      <c r="E4" t="s">
        <v>3734</v>
      </c>
      <c r="F4">
        <v>5</v>
      </c>
      <c r="G4">
        <v>2</v>
      </c>
      <c r="H4">
        <v>2</v>
      </c>
      <c r="I4" t="s">
        <v>3727</v>
      </c>
      <c r="J4" t="str">
        <f t="shared" si="1"/>
        <v>PRYOR, DAVID</v>
      </c>
      <c r="K4">
        <f t="shared" si="2"/>
        <v>522239</v>
      </c>
      <c r="L4">
        <f t="shared" si="3"/>
        <v>399916</v>
      </c>
      <c r="M4" t="s">
        <v>3876</v>
      </c>
      <c r="N4">
        <f t="shared" si="4"/>
        <v>100</v>
      </c>
      <c r="O4">
        <f t="shared" si="5"/>
        <v>315194</v>
      </c>
      <c r="P4">
        <f t="shared" si="6"/>
        <v>0.60354358828046162</v>
      </c>
      <c r="Q4" t="s">
        <v>4022</v>
      </c>
      <c r="R4">
        <v>100</v>
      </c>
      <c r="S4">
        <v>399916</v>
      </c>
      <c r="T4" t="s">
        <v>3735</v>
      </c>
      <c r="U4">
        <v>200</v>
      </c>
      <c r="V4">
        <v>84722</v>
      </c>
      <c r="W4" t="s">
        <v>3736</v>
      </c>
      <c r="X4">
        <v>328</v>
      </c>
      <c r="Y4">
        <v>37488</v>
      </c>
      <c r="Z4" t="s">
        <v>3737</v>
      </c>
      <c r="AA4">
        <v>9001</v>
      </c>
      <c r="AB4">
        <v>113</v>
      </c>
    </row>
    <row r="5" spans="1:52">
      <c r="A5" t="str">
        <f t="shared" si="0"/>
        <v>0962CO2</v>
      </c>
      <c r="B5" s="2" t="s">
        <v>3684</v>
      </c>
      <c r="C5">
        <v>1978</v>
      </c>
      <c r="D5">
        <v>11</v>
      </c>
      <c r="E5" t="s">
        <v>3692</v>
      </c>
      <c r="F5">
        <v>5</v>
      </c>
      <c r="G5">
        <v>2</v>
      </c>
      <c r="H5">
        <v>2</v>
      </c>
      <c r="I5" t="s">
        <v>3875</v>
      </c>
      <c r="J5" t="str">
        <f t="shared" si="1"/>
        <v>ARMSTRONG, WILLIAM L. "BILL"</v>
      </c>
      <c r="K5">
        <f t="shared" si="2"/>
        <v>819150</v>
      </c>
      <c r="L5">
        <f t="shared" si="3"/>
        <v>480596</v>
      </c>
      <c r="M5" t="s">
        <v>3598</v>
      </c>
      <c r="N5">
        <f t="shared" si="4"/>
        <v>200</v>
      </c>
      <c r="O5">
        <f t="shared" si="5"/>
        <v>-150349</v>
      </c>
      <c r="P5">
        <f t="shared" si="6"/>
        <v>-0.18354269669779649</v>
      </c>
      <c r="Q5" t="s">
        <v>3693</v>
      </c>
      <c r="R5">
        <v>100</v>
      </c>
      <c r="S5">
        <v>330247</v>
      </c>
      <c r="T5" t="s">
        <v>3854</v>
      </c>
      <c r="U5">
        <v>200</v>
      </c>
      <c r="V5">
        <v>480596</v>
      </c>
      <c r="W5" t="s">
        <v>3694</v>
      </c>
      <c r="X5">
        <v>2455</v>
      </c>
      <c r="Y5">
        <v>5789</v>
      </c>
      <c r="Z5" t="s">
        <v>3695</v>
      </c>
      <c r="AA5">
        <v>2452</v>
      </c>
      <c r="AB5">
        <v>2518</v>
      </c>
    </row>
    <row r="6" spans="1:52">
      <c r="A6" t="str">
        <f t="shared" si="0"/>
        <v>0962DE2</v>
      </c>
      <c r="B6" s="2" t="s">
        <v>3684</v>
      </c>
      <c r="C6">
        <v>1978</v>
      </c>
      <c r="D6">
        <v>11</v>
      </c>
      <c r="E6" t="s">
        <v>3885</v>
      </c>
      <c r="F6">
        <v>5</v>
      </c>
      <c r="G6">
        <v>2</v>
      </c>
      <c r="H6">
        <v>2</v>
      </c>
      <c r="I6" t="s">
        <v>3686</v>
      </c>
      <c r="J6" t="str">
        <f t="shared" si="1"/>
        <v>BIDEN, JOSEPH R.  JR.</v>
      </c>
      <c r="K6">
        <f t="shared" si="2"/>
        <v>162072</v>
      </c>
      <c r="L6">
        <f t="shared" si="3"/>
        <v>93930</v>
      </c>
      <c r="M6" t="s">
        <v>3886</v>
      </c>
      <c r="N6">
        <f t="shared" si="4"/>
        <v>100</v>
      </c>
      <c r="O6">
        <f t="shared" si="5"/>
        <v>27451</v>
      </c>
      <c r="P6">
        <f t="shared" si="6"/>
        <v>0.16937533935534824</v>
      </c>
      <c r="Q6" t="s">
        <v>3887</v>
      </c>
      <c r="R6">
        <v>100</v>
      </c>
      <c r="S6">
        <v>93930</v>
      </c>
      <c r="T6" t="s">
        <v>3888</v>
      </c>
      <c r="U6">
        <v>200</v>
      </c>
      <c r="V6">
        <v>66479</v>
      </c>
      <c r="W6" t="s">
        <v>3889</v>
      </c>
      <c r="X6">
        <v>310</v>
      </c>
      <c r="Y6">
        <v>1663</v>
      </c>
    </row>
    <row r="7" spans="1:52">
      <c r="A7" t="str">
        <f t="shared" si="0"/>
        <v>0962GA2</v>
      </c>
      <c r="B7" s="2" t="s">
        <v>3684</v>
      </c>
      <c r="C7">
        <v>1978</v>
      </c>
      <c r="D7">
        <v>11</v>
      </c>
      <c r="E7" t="s">
        <v>3738</v>
      </c>
      <c r="F7">
        <v>5</v>
      </c>
      <c r="G7">
        <v>2</v>
      </c>
      <c r="H7">
        <v>2</v>
      </c>
      <c r="I7" t="s">
        <v>3686</v>
      </c>
      <c r="J7" t="str">
        <f t="shared" si="1"/>
        <v>NUNN, SAM</v>
      </c>
      <c r="K7">
        <f t="shared" si="2"/>
        <v>645128</v>
      </c>
      <c r="L7">
        <f t="shared" si="3"/>
        <v>536320</v>
      </c>
      <c r="M7" t="s">
        <v>3681</v>
      </c>
      <c r="N7">
        <f t="shared" si="4"/>
        <v>100</v>
      </c>
      <c r="O7">
        <f t="shared" si="5"/>
        <v>427512</v>
      </c>
      <c r="P7">
        <f t="shared" si="6"/>
        <v>0.66267779417417938</v>
      </c>
      <c r="Q7" t="s">
        <v>4024</v>
      </c>
      <c r="R7">
        <v>100</v>
      </c>
      <c r="S7">
        <v>536320</v>
      </c>
      <c r="T7" t="s">
        <v>3931</v>
      </c>
      <c r="U7">
        <v>200</v>
      </c>
      <c r="V7">
        <v>108808</v>
      </c>
    </row>
    <row r="8" spans="1:52">
      <c r="A8" t="str">
        <f t="shared" si="0"/>
        <v>0962IA2</v>
      </c>
      <c r="B8" s="2" t="s">
        <v>3684</v>
      </c>
      <c r="C8">
        <v>1978</v>
      </c>
      <c r="D8">
        <v>11</v>
      </c>
      <c r="E8" t="s">
        <v>3774</v>
      </c>
      <c r="F8">
        <v>5</v>
      </c>
      <c r="G8">
        <v>2</v>
      </c>
      <c r="H8">
        <v>2</v>
      </c>
      <c r="I8" t="s">
        <v>3891</v>
      </c>
      <c r="J8" t="str">
        <f t="shared" si="1"/>
        <v>JEPSEN, ROGER W.</v>
      </c>
      <c r="K8">
        <f t="shared" si="2"/>
        <v>824654</v>
      </c>
      <c r="L8">
        <f t="shared" si="3"/>
        <v>421598</v>
      </c>
      <c r="M8" t="s">
        <v>3766</v>
      </c>
      <c r="N8">
        <f t="shared" si="4"/>
        <v>200</v>
      </c>
      <c r="O8">
        <f t="shared" si="5"/>
        <v>-26532</v>
      </c>
      <c r="P8">
        <f t="shared" si="6"/>
        <v>-3.2173493368127727E-2</v>
      </c>
      <c r="Q8" t="s">
        <v>3775</v>
      </c>
      <c r="R8">
        <v>100</v>
      </c>
      <c r="S8">
        <v>395066</v>
      </c>
      <c r="T8" t="s">
        <v>3924</v>
      </c>
      <c r="U8">
        <v>200</v>
      </c>
      <c r="V8">
        <v>421598</v>
      </c>
      <c r="W8" t="s">
        <v>3776</v>
      </c>
      <c r="X8">
        <v>1735</v>
      </c>
      <c r="Y8">
        <v>3689</v>
      </c>
      <c r="AA8">
        <v>9999</v>
      </c>
      <c r="AB8">
        <v>78</v>
      </c>
      <c r="AC8" t="s">
        <v>3777</v>
      </c>
      <c r="AD8">
        <v>9001</v>
      </c>
      <c r="AE8">
        <v>4223</v>
      </c>
    </row>
    <row r="9" spans="1:52">
      <c r="A9" t="str">
        <f t="shared" si="0"/>
        <v>0962ID2</v>
      </c>
      <c r="B9" s="2" t="s">
        <v>3684</v>
      </c>
      <c r="C9">
        <v>1978</v>
      </c>
      <c r="D9">
        <v>11</v>
      </c>
      <c r="E9" t="s">
        <v>3696</v>
      </c>
      <c r="F9">
        <v>5</v>
      </c>
      <c r="G9">
        <v>2</v>
      </c>
      <c r="H9">
        <v>2</v>
      </c>
      <c r="I9" t="s">
        <v>3875</v>
      </c>
      <c r="J9" t="str">
        <f t="shared" si="1"/>
        <v>MCCLURE, JAMES A.</v>
      </c>
      <c r="K9">
        <f t="shared" si="2"/>
        <v>283547</v>
      </c>
      <c r="L9">
        <f t="shared" si="3"/>
        <v>193912</v>
      </c>
      <c r="M9" t="s">
        <v>3697</v>
      </c>
      <c r="N9">
        <f t="shared" si="4"/>
        <v>200</v>
      </c>
      <c r="O9">
        <f t="shared" si="5"/>
        <v>-104277</v>
      </c>
      <c r="P9">
        <f t="shared" si="6"/>
        <v>-0.36775913693320683</v>
      </c>
      <c r="Q9" t="s">
        <v>3698</v>
      </c>
      <c r="R9">
        <v>100</v>
      </c>
      <c r="S9">
        <v>89635</v>
      </c>
      <c r="T9" t="s">
        <v>3699</v>
      </c>
      <c r="U9">
        <v>200</v>
      </c>
      <c r="V9">
        <v>193912</v>
      </c>
    </row>
    <row r="10" spans="1:52">
      <c r="A10" t="str">
        <f t="shared" si="0"/>
        <v>0962IL2</v>
      </c>
      <c r="B10" s="2" t="s">
        <v>3684</v>
      </c>
      <c r="C10">
        <v>1978</v>
      </c>
      <c r="D10">
        <v>11</v>
      </c>
      <c r="E10" t="s">
        <v>3770</v>
      </c>
      <c r="F10">
        <v>5</v>
      </c>
      <c r="G10">
        <v>2</v>
      </c>
      <c r="H10">
        <v>2</v>
      </c>
      <c r="I10" t="s">
        <v>3891</v>
      </c>
      <c r="J10" t="str">
        <f t="shared" si="1"/>
        <v>PERCY, CHARLES H.</v>
      </c>
      <c r="K10">
        <f t="shared" si="2"/>
        <v>3184764</v>
      </c>
      <c r="L10">
        <f t="shared" si="3"/>
        <v>1698711</v>
      </c>
      <c r="M10" t="s">
        <v>3766</v>
      </c>
      <c r="N10">
        <f t="shared" si="4"/>
        <v>200</v>
      </c>
      <c r="O10">
        <f t="shared" si="5"/>
        <v>-250524</v>
      </c>
      <c r="P10">
        <f t="shared" si="6"/>
        <v>-7.8663285568412608E-2</v>
      </c>
      <c r="Q10" t="s">
        <v>3771</v>
      </c>
      <c r="R10">
        <v>100</v>
      </c>
      <c r="S10">
        <v>1448187</v>
      </c>
      <c r="T10" t="s">
        <v>4116</v>
      </c>
      <c r="U10">
        <v>200</v>
      </c>
      <c r="V10">
        <v>1698711</v>
      </c>
      <c r="W10" t="s">
        <v>3772</v>
      </c>
      <c r="X10">
        <v>646</v>
      </c>
      <c r="Y10">
        <v>15922</v>
      </c>
      <c r="Z10" t="s">
        <v>3773</v>
      </c>
      <c r="AA10">
        <v>1776</v>
      </c>
      <c r="AB10">
        <v>5465</v>
      </c>
      <c r="AC10" t="s">
        <v>4274</v>
      </c>
      <c r="AD10">
        <v>1735</v>
      </c>
      <c r="AE10">
        <v>16320</v>
      </c>
      <c r="AG10">
        <v>9999</v>
      </c>
      <c r="AH10">
        <v>159</v>
      </c>
    </row>
    <row r="11" spans="1:52">
      <c r="A11" t="str">
        <f t="shared" si="0"/>
        <v>0962KS2</v>
      </c>
      <c r="B11" s="2" t="s">
        <v>3684</v>
      </c>
      <c r="C11">
        <v>1978</v>
      </c>
      <c r="D11">
        <v>11</v>
      </c>
      <c r="E11" t="s">
        <v>3778</v>
      </c>
      <c r="F11">
        <v>5</v>
      </c>
      <c r="G11">
        <v>2</v>
      </c>
      <c r="H11">
        <v>2</v>
      </c>
      <c r="I11" t="s">
        <v>3779</v>
      </c>
      <c r="J11" t="str">
        <f t="shared" si="1"/>
        <v>KASSEBAUM, NANCY</v>
      </c>
      <c r="K11">
        <f t="shared" si="2"/>
        <v>748839</v>
      </c>
      <c r="L11">
        <f t="shared" si="3"/>
        <v>403354</v>
      </c>
      <c r="M11" t="s">
        <v>3780</v>
      </c>
      <c r="N11">
        <f t="shared" si="4"/>
        <v>200</v>
      </c>
      <c r="O11">
        <f t="shared" si="5"/>
        <v>-85752</v>
      </c>
      <c r="P11">
        <f t="shared" si="6"/>
        <v>-0.11451326653659866</v>
      </c>
      <c r="Q11" t="s">
        <v>3781</v>
      </c>
      <c r="R11">
        <v>100</v>
      </c>
      <c r="S11">
        <v>317602</v>
      </c>
      <c r="T11" t="s">
        <v>3593</v>
      </c>
      <c r="U11">
        <v>200</v>
      </c>
      <c r="V11">
        <v>403354</v>
      </c>
      <c r="W11" t="s">
        <v>3926</v>
      </c>
      <c r="X11">
        <v>112</v>
      </c>
      <c r="Y11">
        <v>22497</v>
      </c>
      <c r="Z11" t="s">
        <v>3594</v>
      </c>
      <c r="AA11">
        <v>361</v>
      </c>
      <c r="AB11">
        <v>5386</v>
      </c>
    </row>
    <row r="12" spans="1:52">
      <c r="A12" t="str">
        <f t="shared" si="0"/>
        <v>0962KY2</v>
      </c>
      <c r="B12" s="2" t="s">
        <v>3684</v>
      </c>
      <c r="C12">
        <v>1978</v>
      </c>
      <c r="D12">
        <v>11</v>
      </c>
      <c r="E12" t="s">
        <v>3932</v>
      </c>
      <c r="F12">
        <v>5</v>
      </c>
      <c r="G12">
        <v>2</v>
      </c>
      <c r="H12">
        <v>2</v>
      </c>
      <c r="I12" t="s">
        <v>3875</v>
      </c>
      <c r="J12" t="str">
        <f t="shared" si="1"/>
        <v>HUDDLESTON, WALTER</v>
      </c>
      <c r="K12">
        <f t="shared" si="2"/>
        <v>476783</v>
      </c>
      <c r="L12">
        <f t="shared" si="3"/>
        <v>290730</v>
      </c>
      <c r="M12" t="s">
        <v>3876</v>
      </c>
      <c r="N12">
        <f t="shared" si="4"/>
        <v>100</v>
      </c>
      <c r="O12">
        <f t="shared" si="5"/>
        <v>114964</v>
      </c>
      <c r="P12">
        <f t="shared" si="6"/>
        <v>0.24112436894771835</v>
      </c>
      <c r="Q12" t="s">
        <v>3933</v>
      </c>
      <c r="R12">
        <v>100</v>
      </c>
      <c r="S12">
        <v>290730</v>
      </c>
      <c r="T12" t="s">
        <v>3934</v>
      </c>
      <c r="U12">
        <v>200</v>
      </c>
      <c r="V12">
        <v>175766</v>
      </c>
      <c r="W12" t="s">
        <v>3935</v>
      </c>
      <c r="X12">
        <v>310</v>
      </c>
      <c r="Y12">
        <v>10244</v>
      </c>
      <c r="AA12">
        <v>9999</v>
      </c>
      <c r="AB12">
        <v>43</v>
      </c>
    </row>
    <row r="13" spans="1:52">
      <c r="A13" t="str">
        <f t="shared" si="0"/>
        <v>0972LA2</v>
      </c>
      <c r="B13" s="2" t="s">
        <v>4309</v>
      </c>
      <c r="C13">
        <v>1978</v>
      </c>
      <c r="D13">
        <v>11</v>
      </c>
      <c r="E13" t="s">
        <v>4388</v>
      </c>
      <c r="F13">
        <v>5</v>
      </c>
      <c r="G13">
        <v>2</v>
      </c>
      <c r="H13">
        <v>2</v>
      </c>
      <c r="I13" t="s">
        <v>3891</v>
      </c>
      <c r="J13" t="s">
        <v>45</v>
      </c>
      <c r="K13">
        <f t="shared" si="2"/>
        <v>-9</v>
      </c>
      <c r="L13">
        <v>-9</v>
      </c>
      <c r="M13" t="s">
        <v>3687</v>
      </c>
      <c r="N13">
        <v>200</v>
      </c>
      <c r="O13">
        <f t="shared" si="5"/>
        <v>-9</v>
      </c>
      <c r="P13">
        <f t="shared" si="6"/>
        <v>1</v>
      </c>
      <c r="Q13" t="s">
        <v>45</v>
      </c>
      <c r="R13">
        <v>100</v>
      </c>
      <c r="S13">
        <v>-9</v>
      </c>
    </row>
    <row r="14" spans="1:52">
      <c r="A14" t="str">
        <f t="shared" si="0"/>
        <v>0962MA2</v>
      </c>
      <c r="B14" s="2" t="s">
        <v>3873</v>
      </c>
      <c r="C14">
        <v>1978</v>
      </c>
      <c r="D14">
        <v>11</v>
      </c>
      <c r="E14" t="s">
        <v>3874</v>
      </c>
      <c r="F14">
        <v>5</v>
      </c>
      <c r="G14">
        <v>2</v>
      </c>
      <c r="H14">
        <v>2</v>
      </c>
      <c r="I14" t="s">
        <v>3875</v>
      </c>
      <c r="J14" t="str">
        <f t="shared" ref="J14:J34" si="7">IF(S14&gt;V14,Q14,IF(V14&gt;Y14,T14, W14))</f>
        <v>TSONGAS, PAUL E.</v>
      </c>
      <c r="K14">
        <f t="shared" si="2"/>
        <v>1985700</v>
      </c>
      <c r="L14">
        <f t="shared" ref="L14:L34" si="8">IF(S14&gt;V14, S14, IF(V14&gt;Y14, V14, Y14))</f>
        <v>1093283</v>
      </c>
      <c r="M14" t="s">
        <v>3681</v>
      </c>
      <c r="N14">
        <f t="shared" ref="N14:N34" si="9">IF(S14&gt;V14, R14, IF(V14&gt;Y14, U14, X14))</f>
        <v>100</v>
      </c>
      <c r="O14">
        <f t="shared" si="5"/>
        <v>202699</v>
      </c>
      <c r="P14">
        <f t="shared" si="6"/>
        <v>0.10207936747746386</v>
      </c>
      <c r="Q14" t="s">
        <v>3682</v>
      </c>
      <c r="R14">
        <v>100</v>
      </c>
      <c r="S14">
        <v>1093283</v>
      </c>
      <c r="T14" t="s">
        <v>3683</v>
      </c>
      <c r="U14">
        <v>200</v>
      </c>
      <c r="V14">
        <v>890584</v>
      </c>
      <c r="X14">
        <v>9999</v>
      </c>
      <c r="Y14">
        <v>1833</v>
      </c>
    </row>
    <row r="15" spans="1:52">
      <c r="A15" t="str">
        <f t="shared" si="0"/>
        <v>0962ME2</v>
      </c>
      <c r="B15" s="2" t="s">
        <v>3873</v>
      </c>
      <c r="C15">
        <v>1978</v>
      </c>
      <c r="D15">
        <v>11</v>
      </c>
      <c r="E15" t="s">
        <v>3757</v>
      </c>
      <c r="F15">
        <v>5</v>
      </c>
      <c r="G15">
        <v>2</v>
      </c>
      <c r="H15">
        <v>2</v>
      </c>
      <c r="I15" t="s">
        <v>3758</v>
      </c>
      <c r="J15" t="str">
        <f t="shared" si="7"/>
        <v>COHEN, WILLIAM S.</v>
      </c>
      <c r="K15">
        <f t="shared" si="2"/>
        <v>375172</v>
      </c>
      <c r="L15">
        <f t="shared" si="8"/>
        <v>212294</v>
      </c>
      <c r="M15" t="s">
        <v>3760</v>
      </c>
      <c r="N15">
        <f t="shared" si="9"/>
        <v>200</v>
      </c>
      <c r="O15">
        <f t="shared" si="5"/>
        <v>-84967</v>
      </c>
      <c r="P15">
        <f t="shared" si="6"/>
        <v>-0.22647479022954806</v>
      </c>
      <c r="Q15" t="s">
        <v>3761</v>
      </c>
      <c r="R15">
        <v>100</v>
      </c>
      <c r="S15">
        <v>127327</v>
      </c>
      <c r="T15" t="s">
        <v>4100</v>
      </c>
      <c r="U15">
        <v>200</v>
      </c>
      <c r="V15">
        <v>212294</v>
      </c>
      <c r="W15" t="s">
        <v>3762</v>
      </c>
      <c r="X15">
        <v>9001</v>
      </c>
      <c r="Y15">
        <v>27824</v>
      </c>
      <c r="Z15" t="s">
        <v>3763</v>
      </c>
      <c r="AA15">
        <v>9002</v>
      </c>
      <c r="AB15">
        <v>5553</v>
      </c>
      <c r="AC15" t="s">
        <v>3764</v>
      </c>
      <c r="AD15">
        <v>9003</v>
      </c>
      <c r="AE15">
        <v>2116</v>
      </c>
      <c r="AG15">
        <v>9999</v>
      </c>
      <c r="AH15">
        <v>58</v>
      </c>
    </row>
    <row r="16" spans="1:52">
      <c r="A16" t="str">
        <f t="shared" si="0"/>
        <v>0962MI2</v>
      </c>
      <c r="B16" s="2" t="s">
        <v>3684</v>
      </c>
      <c r="C16">
        <v>1978</v>
      </c>
      <c r="D16">
        <v>11</v>
      </c>
      <c r="E16" t="s">
        <v>3726</v>
      </c>
      <c r="F16">
        <v>5</v>
      </c>
      <c r="G16">
        <v>2</v>
      </c>
      <c r="H16">
        <v>2</v>
      </c>
      <c r="I16" t="s">
        <v>3727</v>
      </c>
      <c r="J16" t="str">
        <f t="shared" si="7"/>
        <v>LEVIN, CARL</v>
      </c>
      <c r="K16">
        <f t="shared" si="2"/>
        <v>2846630</v>
      </c>
      <c r="L16">
        <f t="shared" si="8"/>
        <v>1484193</v>
      </c>
      <c r="M16" t="s">
        <v>3882</v>
      </c>
      <c r="N16">
        <f t="shared" si="9"/>
        <v>100</v>
      </c>
      <c r="O16">
        <f t="shared" si="5"/>
        <v>122028</v>
      </c>
      <c r="P16">
        <f t="shared" si="6"/>
        <v>4.2867531080611108E-2</v>
      </c>
      <c r="Q16" t="s">
        <v>4121</v>
      </c>
      <c r="R16">
        <v>100</v>
      </c>
      <c r="S16">
        <v>1484193</v>
      </c>
      <c r="T16" t="s">
        <v>3728</v>
      </c>
      <c r="U16">
        <v>200</v>
      </c>
      <c r="V16">
        <v>1362165</v>
      </c>
      <c r="X16">
        <v>9999</v>
      </c>
      <c r="Y16">
        <v>272</v>
      </c>
    </row>
    <row r="17" spans="1:49">
      <c r="A17" t="str">
        <f t="shared" si="0"/>
        <v>0962MN2</v>
      </c>
      <c r="B17" s="2" t="s">
        <v>3684</v>
      </c>
      <c r="C17">
        <v>1978</v>
      </c>
      <c r="D17">
        <v>11</v>
      </c>
      <c r="E17" t="s">
        <v>3908</v>
      </c>
      <c r="F17">
        <v>5</v>
      </c>
      <c r="G17">
        <v>2</v>
      </c>
      <c r="H17">
        <v>2</v>
      </c>
      <c r="I17" t="s">
        <v>3875</v>
      </c>
      <c r="J17" t="str">
        <f t="shared" si="7"/>
        <v>BOSCHWITZ, RUDY</v>
      </c>
      <c r="K17">
        <f t="shared" si="2"/>
        <v>1580550</v>
      </c>
      <c r="L17">
        <f t="shared" si="8"/>
        <v>894092</v>
      </c>
      <c r="M17" t="s">
        <v>3909</v>
      </c>
      <c r="N17">
        <f t="shared" si="9"/>
        <v>331</v>
      </c>
      <c r="O17">
        <f t="shared" si="5"/>
        <v>-255717</v>
      </c>
      <c r="P17">
        <f t="shared" si="6"/>
        <v>-0.16178988326848248</v>
      </c>
      <c r="Q17" t="s">
        <v>3910</v>
      </c>
      <c r="R17">
        <v>809</v>
      </c>
      <c r="S17">
        <v>638375</v>
      </c>
      <c r="T17" t="s">
        <v>3812</v>
      </c>
      <c r="U17">
        <v>331</v>
      </c>
      <c r="V17">
        <v>894092</v>
      </c>
      <c r="W17" t="s">
        <v>3911</v>
      </c>
      <c r="X17">
        <v>2458</v>
      </c>
      <c r="Y17">
        <v>23261</v>
      </c>
      <c r="Z17" t="s">
        <v>3912</v>
      </c>
      <c r="AA17">
        <v>2459</v>
      </c>
      <c r="AB17">
        <v>8083</v>
      </c>
      <c r="AC17" t="s">
        <v>3913</v>
      </c>
      <c r="AD17">
        <v>645</v>
      </c>
      <c r="AE17">
        <v>9856</v>
      </c>
      <c r="AF17" t="s">
        <v>3914</v>
      </c>
      <c r="AG17">
        <v>1735</v>
      </c>
      <c r="AH17">
        <v>2992</v>
      </c>
      <c r="AI17" t="s">
        <v>3915</v>
      </c>
      <c r="AJ17">
        <v>807</v>
      </c>
      <c r="AK17">
        <v>3891</v>
      </c>
    </row>
    <row r="18" spans="1:49">
      <c r="A18" t="str">
        <f t="shared" si="0"/>
        <v>0962MS2</v>
      </c>
      <c r="B18" s="2" t="s">
        <v>3684</v>
      </c>
      <c r="C18">
        <v>1978</v>
      </c>
      <c r="D18">
        <v>11</v>
      </c>
      <c r="E18" t="s">
        <v>3792</v>
      </c>
      <c r="F18">
        <v>5</v>
      </c>
      <c r="G18">
        <v>2</v>
      </c>
      <c r="H18">
        <v>2</v>
      </c>
      <c r="I18" t="s">
        <v>3779</v>
      </c>
      <c r="J18" t="str">
        <f t="shared" si="7"/>
        <v>COCHRAN, THAD</v>
      </c>
      <c r="K18">
        <f t="shared" si="2"/>
        <v>583936</v>
      </c>
      <c r="L18">
        <f t="shared" si="8"/>
        <v>263089</v>
      </c>
      <c r="M18" t="s">
        <v>3793</v>
      </c>
      <c r="N18">
        <f t="shared" si="9"/>
        <v>200</v>
      </c>
      <c r="O18">
        <f t="shared" si="5"/>
        <v>-77635</v>
      </c>
      <c r="P18">
        <f t="shared" si="6"/>
        <v>-0.13295121383165279</v>
      </c>
      <c r="Q18" t="s">
        <v>3794</v>
      </c>
      <c r="R18">
        <v>100</v>
      </c>
      <c r="S18">
        <v>185454</v>
      </c>
      <c r="T18" t="s">
        <v>3831</v>
      </c>
      <c r="U18">
        <v>200</v>
      </c>
      <c r="V18">
        <v>263089</v>
      </c>
      <c r="W18" t="s">
        <v>3795</v>
      </c>
      <c r="X18">
        <v>9001</v>
      </c>
      <c r="Y18">
        <v>133646</v>
      </c>
      <c r="Z18" t="s">
        <v>3796</v>
      </c>
      <c r="AA18">
        <v>9002</v>
      </c>
      <c r="AB18">
        <v>1747</v>
      </c>
    </row>
    <row r="19" spans="1:49">
      <c r="A19" t="str">
        <f t="shared" si="0"/>
        <v>0962MT2</v>
      </c>
      <c r="B19" s="2" t="s">
        <v>3684</v>
      </c>
      <c r="C19">
        <v>1978</v>
      </c>
      <c r="D19">
        <v>11</v>
      </c>
      <c r="E19" t="s">
        <v>3755</v>
      </c>
      <c r="F19">
        <v>5</v>
      </c>
      <c r="G19">
        <v>2</v>
      </c>
      <c r="H19">
        <v>2</v>
      </c>
      <c r="I19" t="s">
        <v>3891</v>
      </c>
      <c r="J19" t="str">
        <f t="shared" si="7"/>
        <v>BAUCUS, MAX</v>
      </c>
      <c r="K19">
        <f t="shared" si="2"/>
        <v>287942</v>
      </c>
      <c r="L19">
        <f t="shared" si="8"/>
        <v>160353</v>
      </c>
      <c r="M19" t="s">
        <v>3756</v>
      </c>
      <c r="N19">
        <f t="shared" si="9"/>
        <v>100</v>
      </c>
      <c r="O19">
        <f t="shared" si="5"/>
        <v>32764</v>
      </c>
      <c r="P19">
        <f t="shared" si="6"/>
        <v>0.11378680428697446</v>
      </c>
      <c r="Q19" t="s">
        <v>3859</v>
      </c>
      <c r="R19">
        <v>100</v>
      </c>
      <c r="S19">
        <v>160353</v>
      </c>
      <c r="T19" t="s">
        <v>4199</v>
      </c>
      <c r="U19">
        <v>200</v>
      </c>
      <c r="V19">
        <v>127589</v>
      </c>
    </row>
    <row r="20" spans="1:49">
      <c r="A20" t="str">
        <f t="shared" si="0"/>
        <v>0962NC2</v>
      </c>
      <c r="B20" s="2" t="s">
        <v>3684</v>
      </c>
      <c r="C20">
        <v>1978</v>
      </c>
      <c r="D20">
        <v>11</v>
      </c>
      <c r="E20" t="s">
        <v>3797</v>
      </c>
      <c r="F20">
        <v>5</v>
      </c>
      <c r="G20">
        <v>2</v>
      </c>
      <c r="H20">
        <v>2</v>
      </c>
      <c r="I20" t="s">
        <v>3891</v>
      </c>
      <c r="J20" t="str">
        <f t="shared" si="7"/>
        <v>HELMS, JESSE</v>
      </c>
      <c r="K20">
        <f t="shared" si="2"/>
        <v>1135814</v>
      </c>
      <c r="L20">
        <f t="shared" si="8"/>
        <v>619151</v>
      </c>
      <c r="M20" t="s">
        <v>3798</v>
      </c>
      <c r="N20">
        <f t="shared" si="9"/>
        <v>200</v>
      </c>
      <c r="O20">
        <f t="shared" si="5"/>
        <v>-102488</v>
      </c>
      <c r="P20">
        <f t="shared" si="6"/>
        <v>-9.0233083938039152E-2</v>
      </c>
      <c r="Q20" t="s">
        <v>3799</v>
      </c>
      <c r="R20">
        <v>100</v>
      </c>
      <c r="S20">
        <v>516663</v>
      </c>
      <c r="T20" t="s">
        <v>3833</v>
      </c>
      <c r="U20">
        <v>200</v>
      </c>
      <c r="V20">
        <v>619151</v>
      </c>
    </row>
    <row r="21" spans="1:49">
      <c r="A21" t="str">
        <f t="shared" si="0"/>
        <v>0962NE2</v>
      </c>
      <c r="B21" s="2" t="s">
        <v>3684</v>
      </c>
      <c r="C21">
        <v>1978</v>
      </c>
      <c r="D21">
        <v>11</v>
      </c>
      <c r="E21" t="s">
        <v>3729</v>
      </c>
      <c r="F21">
        <v>5</v>
      </c>
      <c r="G21">
        <v>2</v>
      </c>
      <c r="H21">
        <v>2</v>
      </c>
      <c r="I21" t="s">
        <v>3727</v>
      </c>
      <c r="J21" t="str">
        <f t="shared" si="7"/>
        <v>EXON, J. J.</v>
      </c>
      <c r="K21">
        <f t="shared" si="2"/>
        <v>494368</v>
      </c>
      <c r="L21">
        <f t="shared" si="8"/>
        <v>334276</v>
      </c>
      <c r="M21" t="s">
        <v>3882</v>
      </c>
      <c r="N21">
        <f t="shared" si="9"/>
        <v>100</v>
      </c>
      <c r="O21">
        <f t="shared" si="5"/>
        <v>174470</v>
      </c>
      <c r="P21">
        <f t="shared" si="6"/>
        <v>0.35291523723218332</v>
      </c>
      <c r="Q21" t="s">
        <v>3730</v>
      </c>
      <c r="R21">
        <v>100</v>
      </c>
      <c r="S21">
        <v>334276</v>
      </c>
      <c r="T21" t="s">
        <v>3731</v>
      </c>
      <c r="U21">
        <v>200</v>
      </c>
      <c r="V21">
        <v>159806</v>
      </c>
      <c r="X21">
        <v>9999</v>
      </c>
      <c r="Y21">
        <v>286</v>
      </c>
    </row>
    <row r="22" spans="1:49">
      <c r="A22" t="str">
        <f t="shared" si="0"/>
        <v>0962NH2</v>
      </c>
      <c r="B22" s="2" t="s">
        <v>3684</v>
      </c>
      <c r="C22">
        <v>1978</v>
      </c>
      <c r="D22">
        <v>11</v>
      </c>
      <c r="E22" t="s">
        <v>3765</v>
      </c>
      <c r="F22">
        <v>5</v>
      </c>
      <c r="G22">
        <v>2</v>
      </c>
      <c r="H22">
        <v>2</v>
      </c>
      <c r="I22" t="s">
        <v>3891</v>
      </c>
      <c r="J22" t="str">
        <f t="shared" si="7"/>
        <v>HUMPHREY, GORDON J.</v>
      </c>
      <c r="K22">
        <f t="shared" si="2"/>
        <v>263779</v>
      </c>
      <c r="L22">
        <f t="shared" si="8"/>
        <v>133745</v>
      </c>
      <c r="M22" t="s">
        <v>3766</v>
      </c>
      <c r="N22">
        <f t="shared" si="9"/>
        <v>200</v>
      </c>
      <c r="O22">
        <f t="shared" si="5"/>
        <v>-5800</v>
      </c>
      <c r="P22">
        <f t="shared" si="6"/>
        <v>-2.1988103677699891E-2</v>
      </c>
      <c r="Q22" t="s">
        <v>3767</v>
      </c>
      <c r="R22">
        <v>100</v>
      </c>
      <c r="S22">
        <v>127945</v>
      </c>
      <c r="T22" t="s">
        <v>3768</v>
      </c>
      <c r="U22">
        <v>200</v>
      </c>
      <c r="V22">
        <v>133745</v>
      </c>
      <c r="W22" t="s">
        <v>3769</v>
      </c>
      <c r="X22">
        <v>1735</v>
      </c>
      <c r="Y22">
        <v>2070</v>
      </c>
      <c r="AA22">
        <v>9999</v>
      </c>
      <c r="AB22">
        <v>19</v>
      </c>
    </row>
    <row r="23" spans="1:49">
      <c r="A23" t="str">
        <f t="shared" si="0"/>
        <v>0962NJ2</v>
      </c>
      <c r="B23" s="2" t="s">
        <v>3684</v>
      </c>
      <c r="C23">
        <v>1978</v>
      </c>
      <c r="D23">
        <v>11</v>
      </c>
      <c r="E23" t="s">
        <v>3890</v>
      </c>
      <c r="F23">
        <v>5</v>
      </c>
      <c r="G23">
        <v>2</v>
      </c>
      <c r="H23">
        <v>2</v>
      </c>
      <c r="I23" t="s">
        <v>3891</v>
      </c>
      <c r="J23" t="str">
        <f t="shared" si="7"/>
        <v>BRADLEY, BILL</v>
      </c>
      <c r="K23">
        <f t="shared" si="2"/>
        <v>1957515</v>
      </c>
      <c r="L23">
        <f t="shared" si="8"/>
        <v>1082960</v>
      </c>
      <c r="M23" t="s">
        <v>3882</v>
      </c>
      <c r="N23">
        <f t="shared" si="9"/>
        <v>100</v>
      </c>
      <c r="O23">
        <f t="shared" si="5"/>
        <v>238760</v>
      </c>
      <c r="P23">
        <f t="shared" si="6"/>
        <v>0.12197096829398497</v>
      </c>
      <c r="Q23" t="s">
        <v>3902</v>
      </c>
      <c r="R23">
        <v>100</v>
      </c>
      <c r="S23">
        <v>1082960</v>
      </c>
      <c r="T23" t="s">
        <v>3892</v>
      </c>
      <c r="U23">
        <v>200</v>
      </c>
      <c r="V23">
        <v>844200</v>
      </c>
      <c r="W23" t="s">
        <v>3893</v>
      </c>
      <c r="X23">
        <v>1770</v>
      </c>
      <c r="Y23">
        <v>4736</v>
      </c>
      <c r="Z23" t="s">
        <v>3894</v>
      </c>
      <c r="AA23">
        <v>2460</v>
      </c>
      <c r="AB23">
        <v>3817</v>
      </c>
      <c r="AC23" t="s">
        <v>3895</v>
      </c>
      <c r="AD23">
        <v>1735</v>
      </c>
      <c r="AE23">
        <v>3809</v>
      </c>
      <c r="AF23" t="s">
        <v>3896</v>
      </c>
      <c r="AG23">
        <v>501</v>
      </c>
      <c r="AH23">
        <v>3656</v>
      </c>
      <c r="AI23" t="s">
        <v>3916</v>
      </c>
      <c r="AJ23">
        <v>2447</v>
      </c>
      <c r="AK23">
        <v>3618</v>
      </c>
      <c r="AL23" t="s">
        <v>4114</v>
      </c>
      <c r="AM23">
        <v>328</v>
      </c>
      <c r="AN23">
        <v>2955</v>
      </c>
      <c r="AO23" t="s">
        <v>3917</v>
      </c>
      <c r="AP23">
        <v>2448</v>
      </c>
      <c r="AQ23">
        <v>2776</v>
      </c>
      <c r="AR23" t="s">
        <v>3918</v>
      </c>
      <c r="AS23">
        <v>505</v>
      </c>
      <c r="AT23">
        <v>2604</v>
      </c>
      <c r="AU23" t="s">
        <v>3725</v>
      </c>
      <c r="AV23">
        <v>646</v>
      </c>
      <c r="AW23">
        <v>2384</v>
      </c>
    </row>
    <row r="24" spans="1:49">
      <c r="A24" t="str">
        <f t="shared" si="0"/>
        <v>0962NM2</v>
      </c>
      <c r="B24" s="2" t="s">
        <v>3684</v>
      </c>
      <c r="C24">
        <v>1978</v>
      </c>
      <c r="D24">
        <v>11</v>
      </c>
      <c r="E24" t="s">
        <v>3700</v>
      </c>
      <c r="F24">
        <v>5</v>
      </c>
      <c r="G24">
        <v>2</v>
      </c>
      <c r="H24">
        <v>2</v>
      </c>
      <c r="I24" t="s">
        <v>3701</v>
      </c>
      <c r="J24" t="str">
        <f t="shared" si="7"/>
        <v>DOMENICI, PETE</v>
      </c>
      <c r="K24">
        <f t="shared" si="2"/>
        <v>343477</v>
      </c>
      <c r="L24">
        <f t="shared" si="8"/>
        <v>183432</v>
      </c>
      <c r="M24" t="s">
        <v>3759</v>
      </c>
      <c r="N24">
        <f t="shared" si="9"/>
        <v>200</v>
      </c>
      <c r="O24">
        <f t="shared" si="5"/>
        <v>-23387</v>
      </c>
      <c r="P24">
        <f t="shared" si="6"/>
        <v>-6.8088984124118943E-2</v>
      </c>
      <c r="Q24" t="s">
        <v>3702</v>
      </c>
      <c r="R24">
        <v>100</v>
      </c>
      <c r="S24">
        <v>160045</v>
      </c>
      <c r="T24" t="s">
        <v>3703</v>
      </c>
      <c r="U24">
        <v>200</v>
      </c>
      <c r="V24">
        <v>183432</v>
      </c>
    </row>
    <row r="25" spans="1:49">
      <c r="A25" t="str">
        <f t="shared" si="0"/>
        <v>0962OK2</v>
      </c>
      <c r="B25" s="2" t="s">
        <v>3684</v>
      </c>
      <c r="C25">
        <v>1978</v>
      </c>
      <c r="D25">
        <v>11</v>
      </c>
      <c r="E25" t="s">
        <v>3936</v>
      </c>
      <c r="F25">
        <v>5</v>
      </c>
      <c r="G25">
        <v>2</v>
      </c>
      <c r="H25">
        <v>2</v>
      </c>
      <c r="I25" t="s">
        <v>3875</v>
      </c>
      <c r="J25" t="str">
        <f t="shared" si="7"/>
        <v>BOREN, DAVID L.</v>
      </c>
      <c r="K25">
        <f t="shared" si="2"/>
        <v>754264</v>
      </c>
      <c r="L25">
        <f t="shared" si="8"/>
        <v>493953</v>
      </c>
      <c r="M25" t="s">
        <v>3876</v>
      </c>
      <c r="N25">
        <f t="shared" si="9"/>
        <v>100</v>
      </c>
      <c r="O25">
        <f t="shared" si="5"/>
        <v>246096</v>
      </c>
      <c r="P25">
        <f t="shared" si="6"/>
        <v>0.32627302907204903</v>
      </c>
      <c r="Q25" t="s">
        <v>4045</v>
      </c>
      <c r="R25">
        <v>100</v>
      </c>
      <c r="S25">
        <v>493953</v>
      </c>
      <c r="T25" t="s">
        <v>3937</v>
      </c>
      <c r="U25">
        <v>200</v>
      </c>
      <c r="V25">
        <v>247857</v>
      </c>
      <c r="W25" t="s">
        <v>3938</v>
      </c>
      <c r="X25">
        <v>9001</v>
      </c>
      <c r="Y25">
        <v>3875</v>
      </c>
      <c r="Z25" t="s">
        <v>4152</v>
      </c>
      <c r="AA25">
        <v>9002</v>
      </c>
      <c r="AB25">
        <v>3015</v>
      </c>
      <c r="AC25" t="s">
        <v>3939</v>
      </c>
      <c r="AD25">
        <v>9003</v>
      </c>
      <c r="AE25">
        <v>3355</v>
      </c>
      <c r="AF25" t="s">
        <v>3940</v>
      </c>
      <c r="AG25">
        <v>9004</v>
      </c>
      <c r="AH25">
        <v>2209</v>
      </c>
    </row>
    <row r="26" spans="1:49">
      <c r="A26" t="str">
        <f t="shared" si="0"/>
        <v>0962OR2</v>
      </c>
      <c r="B26" s="2" t="s">
        <v>3684</v>
      </c>
      <c r="C26">
        <v>1978</v>
      </c>
      <c r="D26">
        <v>11</v>
      </c>
      <c r="E26" t="s">
        <v>3708</v>
      </c>
      <c r="F26">
        <v>5</v>
      </c>
      <c r="G26">
        <v>2</v>
      </c>
      <c r="H26">
        <v>2</v>
      </c>
      <c r="I26" t="s">
        <v>3709</v>
      </c>
      <c r="J26" t="str">
        <f t="shared" si="7"/>
        <v>HATFIELD, MARK O.</v>
      </c>
      <c r="K26">
        <f t="shared" si="2"/>
        <v>892518</v>
      </c>
      <c r="L26">
        <f t="shared" si="8"/>
        <v>550165</v>
      </c>
      <c r="M26" t="s">
        <v>3706</v>
      </c>
      <c r="N26">
        <f t="shared" si="9"/>
        <v>200</v>
      </c>
      <c r="O26">
        <f t="shared" si="5"/>
        <v>-208549</v>
      </c>
      <c r="P26">
        <f t="shared" si="6"/>
        <v>-0.23366363479504054</v>
      </c>
      <c r="Q26" t="s">
        <v>3905</v>
      </c>
      <c r="R26">
        <v>100</v>
      </c>
      <c r="S26">
        <v>341616</v>
      </c>
      <c r="T26" t="s">
        <v>3967</v>
      </c>
      <c r="U26">
        <v>200</v>
      </c>
      <c r="V26">
        <v>550165</v>
      </c>
      <c r="X26">
        <v>9999</v>
      </c>
      <c r="Y26">
        <v>737</v>
      </c>
    </row>
    <row r="27" spans="1:49">
      <c r="A27" t="str">
        <f t="shared" si="0"/>
        <v>0962RI2</v>
      </c>
      <c r="B27" s="2" t="s">
        <v>3684</v>
      </c>
      <c r="C27">
        <v>1978</v>
      </c>
      <c r="D27">
        <v>11</v>
      </c>
      <c r="E27" t="s">
        <v>3685</v>
      </c>
      <c r="F27">
        <v>5</v>
      </c>
      <c r="G27">
        <v>2</v>
      </c>
      <c r="H27">
        <v>2</v>
      </c>
      <c r="I27" t="s">
        <v>3686</v>
      </c>
      <c r="J27" t="str">
        <f t="shared" si="7"/>
        <v>PELL, CLAIBORNE</v>
      </c>
      <c r="K27">
        <f t="shared" si="2"/>
        <v>305618</v>
      </c>
      <c r="L27">
        <f t="shared" si="8"/>
        <v>229557</v>
      </c>
      <c r="M27" t="s">
        <v>3882</v>
      </c>
      <c r="N27">
        <f t="shared" si="9"/>
        <v>100</v>
      </c>
      <c r="O27">
        <f t="shared" si="5"/>
        <v>153496</v>
      </c>
      <c r="P27">
        <f t="shared" si="6"/>
        <v>0.50224790424647758</v>
      </c>
      <c r="Q27" t="s">
        <v>3883</v>
      </c>
      <c r="R27">
        <v>100</v>
      </c>
      <c r="S27">
        <v>229557</v>
      </c>
      <c r="T27" t="s">
        <v>3884</v>
      </c>
      <c r="U27">
        <v>200</v>
      </c>
      <c r="V27">
        <v>76061</v>
      </c>
    </row>
    <row r="28" spans="1:49">
      <c r="A28" t="str">
        <f t="shared" si="0"/>
        <v>0962SC2</v>
      </c>
      <c r="B28" s="2" t="s">
        <v>3684</v>
      </c>
      <c r="C28">
        <v>1978</v>
      </c>
      <c r="D28">
        <v>11</v>
      </c>
      <c r="E28" t="s">
        <v>3800</v>
      </c>
      <c r="F28">
        <v>5</v>
      </c>
      <c r="G28">
        <v>2</v>
      </c>
      <c r="H28">
        <v>2</v>
      </c>
      <c r="I28" t="s">
        <v>3891</v>
      </c>
      <c r="J28" t="str">
        <f t="shared" si="7"/>
        <v>THURMOND, STROM</v>
      </c>
      <c r="K28">
        <f t="shared" si="2"/>
        <v>632852</v>
      </c>
      <c r="L28">
        <f t="shared" si="8"/>
        <v>351733</v>
      </c>
      <c r="M28" t="s">
        <v>3798</v>
      </c>
      <c r="N28">
        <f t="shared" si="9"/>
        <v>200</v>
      </c>
      <c r="O28">
        <f t="shared" si="5"/>
        <v>-70614</v>
      </c>
      <c r="P28">
        <f t="shared" si="6"/>
        <v>-0.11158059072263342</v>
      </c>
      <c r="Q28" t="s">
        <v>3801</v>
      </c>
      <c r="R28">
        <v>100</v>
      </c>
      <c r="S28">
        <v>281119</v>
      </c>
      <c r="T28" t="s">
        <v>3990</v>
      </c>
      <c r="U28">
        <v>200</v>
      </c>
      <c r="V28">
        <v>351733</v>
      </c>
    </row>
    <row r="29" spans="1:49">
      <c r="A29" t="str">
        <f t="shared" si="0"/>
        <v>0962SD2</v>
      </c>
      <c r="B29" s="2" t="s">
        <v>3684</v>
      </c>
      <c r="C29">
        <v>1978</v>
      </c>
      <c r="D29">
        <v>11</v>
      </c>
      <c r="E29" t="s">
        <v>3595</v>
      </c>
      <c r="F29">
        <v>5</v>
      </c>
      <c r="G29">
        <v>2</v>
      </c>
      <c r="H29">
        <v>2</v>
      </c>
      <c r="I29" t="s">
        <v>3779</v>
      </c>
      <c r="J29" t="str">
        <f t="shared" si="7"/>
        <v>PRESSLER, LARRY</v>
      </c>
      <c r="K29">
        <f t="shared" si="2"/>
        <v>255599</v>
      </c>
      <c r="L29">
        <f t="shared" si="8"/>
        <v>170832</v>
      </c>
      <c r="M29" t="s">
        <v>3766</v>
      </c>
      <c r="N29">
        <f t="shared" si="9"/>
        <v>200</v>
      </c>
      <c r="O29">
        <f t="shared" si="5"/>
        <v>-86065</v>
      </c>
      <c r="P29">
        <f t="shared" si="6"/>
        <v>-0.33671884475291375</v>
      </c>
      <c r="Q29" t="s">
        <v>3596</v>
      </c>
      <c r="R29">
        <v>100</v>
      </c>
      <c r="S29">
        <v>84767</v>
      </c>
      <c r="T29" t="s">
        <v>4016</v>
      </c>
      <c r="U29">
        <v>200</v>
      </c>
      <c r="V29">
        <v>170832</v>
      </c>
    </row>
    <row r="30" spans="1:49">
      <c r="A30" t="str">
        <f t="shared" si="0"/>
        <v>0962TN2</v>
      </c>
      <c r="B30" s="2" t="s">
        <v>3684</v>
      </c>
      <c r="C30">
        <v>1978</v>
      </c>
      <c r="D30">
        <v>11</v>
      </c>
      <c r="E30" t="s">
        <v>3808</v>
      </c>
      <c r="F30">
        <v>5</v>
      </c>
      <c r="G30">
        <v>2</v>
      </c>
      <c r="H30">
        <v>2</v>
      </c>
      <c r="I30" t="s">
        <v>3779</v>
      </c>
      <c r="J30" t="str">
        <f t="shared" si="7"/>
        <v>BAKER, HOWARD H.  JR.</v>
      </c>
      <c r="K30">
        <f t="shared" si="2"/>
        <v>1157095</v>
      </c>
      <c r="L30">
        <f t="shared" si="8"/>
        <v>642644</v>
      </c>
      <c r="M30" t="s">
        <v>3687</v>
      </c>
      <c r="N30">
        <f t="shared" si="9"/>
        <v>200</v>
      </c>
      <c r="O30">
        <f t="shared" si="5"/>
        <v>-176415</v>
      </c>
      <c r="P30">
        <f t="shared" si="6"/>
        <v>-0.15246371300541442</v>
      </c>
      <c r="Q30" t="s">
        <v>3688</v>
      </c>
      <c r="R30">
        <v>100</v>
      </c>
      <c r="S30">
        <v>466229</v>
      </c>
      <c r="T30" t="s">
        <v>3689</v>
      </c>
      <c r="U30">
        <v>200</v>
      </c>
      <c r="V30">
        <v>642644</v>
      </c>
      <c r="W30" t="s">
        <v>3690</v>
      </c>
      <c r="X30">
        <v>9001</v>
      </c>
      <c r="Y30">
        <v>45908</v>
      </c>
      <c r="Z30" t="s">
        <v>3691</v>
      </c>
      <c r="AA30">
        <v>9002</v>
      </c>
      <c r="AB30">
        <v>2243</v>
      </c>
      <c r="AD30">
        <v>9999</v>
      </c>
      <c r="AE30">
        <v>71</v>
      </c>
    </row>
    <row r="31" spans="1:49">
      <c r="A31" t="str">
        <f t="shared" si="0"/>
        <v>0962TX2</v>
      </c>
      <c r="B31" s="2" t="s">
        <v>3684</v>
      </c>
      <c r="C31">
        <v>1978</v>
      </c>
      <c r="D31">
        <v>11</v>
      </c>
      <c r="E31" t="s">
        <v>3802</v>
      </c>
      <c r="F31">
        <v>5</v>
      </c>
      <c r="G31">
        <v>2</v>
      </c>
      <c r="H31">
        <v>2</v>
      </c>
      <c r="I31" t="s">
        <v>3891</v>
      </c>
      <c r="J31" t="str">
        <f t="shared" si="7"/>
        <v>TOWER, JOHN</v>
      </c>
      <c r="K31">
        <f t="shared" si="2"/>
        <v>2312540</v>
      </c>
      <c r="L31">
        <f t="shared" si="8"/>
        <v>1151376</v>
      </c>
      <c r="M31" t="s">
        <v>3760</v>
      </c>
      <c r="N31">
        <f t="shared" si="9"/>
        <v>200</v>
      </c>
      <c r="O31">
        <f t="shared" si="5"/>
        <v>-12227</v>
      </c>
      <c r="P31">
        <f t="shared" si="6"/>
        <v>-5.287259896045041E-3</v>
      </c>
      <c r="Q31" t="s">
        <v>3803</v>
      </c>
      <c r="R31">
        <v>100</v>
      </c>
      <c r="S31">
        <v>1139149</v>
      </c>
      <c r="T31" t="s">
        <v>3804</v>
      </c>
      <c r="U31">
        <v>200</v>
      </c>
      <c r="V31">
        <v>1151376</v>
      </c>
      <c r="W31" t="s">
        <v>3805</v>
      </c>
      <c r="X31">
        <v>1701</v>
      </c>
      <c r="Y31">
        <v>17869</v>
      </c>
      <c r="Z31" t="s">
        <v>3806</v>
      </c>
      <c r="AA31">
        <v>646</v>
      </c>
      <c r="AB31">
        <v>4018</v>
      </c>
      <c r="AC31" t="s">
        <v>3807</v>
      </c>
      <c r="AD31">
        <v>9001</v>
      </c>
      <c r="AE31">
        <v>26</v>
      </c>
      <c r="AG31">
        <v>9999</v>
      </c>
      <c r="AH31">
        <v>102</v>
      </c>
    </row>
    <row r="32" spans="1:49">
      <c r="A32" t="str">
        <f t="shared" si="0"/>
        <v>0962VA2</v>
      </c>
      <c r="B32" s="2" t="s">
        <v>3684</v>
      </c>
      <c r="C32">
        <v>1978</v>
      </c>
      <c r="D32">
        <v>11</v>
      </c>
      <c r="E32" t="s">
        <v>3597</v>
      </c>
      <c r="F32">
        <v>5</v>
      </c>
      <c r="G32">
        <v>2</v>
      </c>
      <c r="H32">
        <v>2</v>
      </c>
      <c r="I32" t="s">
        <v>3779</v>
      </c>
      <c r="J32" t="str">
        <f t="shared" si="7"/>
        <v>WARNER, JOHN W.</v>
      </c>
      <c r="K32">
        <f t="shared" si="2"/>
        <v>1222256</v>
      </c>
      <c r="L32">
        <f t="shared" si="8"/>
        <v>613232</v>
      </c>
      <c r="M32" t="s">
        <v>3598</v>
      </c>
      <c r="N32">
        <f t="shared" si="9"/>
        <v>200</v>
      </c>
      <c r="O32">
        <f t="shared" si="5"/>
        <v>-4721</v>
      </c>
      <c r="P32">
        <f t="shared" si="6"/>
        <v>-3.8625296173633019E-3</v>
      </c>
      <c r="Q32" t="s">
        <v>3790</v>
      </c>
      <c r="R32">
        <v>100</v>
      </c>
      <c r="S32">
        <v>608511</v>
      </c>
      <c r="T32" t="s">
        <v>3791</v>
      </c>
      <c r="U32">
        <v>200</v>
      </c>
      <c r="V32">
        <v>613232</v>
      </c>
      <c r="X32">
        <v>9999</v>
      </c>
      <c r="Y32">
        <v>513</v>
      </c>
    </row>
    <row r="33" spans="1:22">
      <c r="A33" t="str">
        <f t="shared" si="0"/>
        <v>0962WV2</v>
      </c>
      <c r="B33" s="2" t="s">
        <v>3684</v>
      </c>
      <c r="C33">
        <v>1978</v>
      </c>
      <c r="D33">
        <v>11</v>
      </c>
      <c r="E33" t="s">
        <v>3941</v>
      </c>
      <c r="F33">
        <v>5</v>
      </c>
      <c r="G33">
        <v>2</v>
      </c>
      <c r="H33">
        <v>2</v>
      </c>
      <c r="I33" t="s">
        <v>3875</v>
      </c>
      <c r="J33" t="str">
        <f t="shared" si="7"/>
        <v>RANDOLPH, JENNINGS</v>
      </c>
      <c r="K33">
        <f t="shared" si="2"/>
        <v>493351</v>
      </c>
      <c r="L33">
        <f t="shared" si="8"/>
        <v>249034</v>
      </c>
      <c r="M33" t="s">
        <v>3681</v>
      </c>
      <c r="N33">
        <f t="shared" si="9"/>
        <v>100</v>
      </c>
      <c r="O33">
        <f t="shared" si="5"/>
        <v>4717</v>
      </c>
      <c r="P33">
        <f t="shared" si="6"/>
        <v>9.5611440941641961E-3</v>
      </c>
      <c r="Q33" t="s">
        <v>3942</v>
      </c>
      <c r="R33">
        <v>100</v>
      </c>
      <c r="S33">
        <v>249034</v>
      </c>
      <c r="T33" t="s">
        <v>3754</v>
      </c>
      <c r="U33">
        <v>200</v>
      </c>
      <c r="V33">
        <v>244317</v>
      </c>
    </row>
    <row r="34" spans="1:22">
      <c r="A34" t="str">
        <f t="shared" si="0"/>
        <v>0962WY2</v>
      </c>
      <c r="B34" s="2" t="s">
        <v>3684</v>
      </c>
      <c r="C34">
        <v>1978</v>
      </c>
      <c r="D34">
        <v>11</v>
      </c>
      <c r="E34" t="s">
        <v>3704</v>
      </c>
      <c r="F34">
        <v>5</v>
      </c>
      <c r="G34">
        <v>2</v>
      </c>
      <c r="H34">
        <v>2</v>
      </c>
      <c r="I34" t="s">
        <v>3705</v>
      </c>
      <c r="J34" t="str">
        <f t="shared" si="7"/>
        <v>SIMPSON, AL</v>
      </c>
      <c r="K34">
        <f t="shared" si="2"/>
        <v>133364</v>
      </c>
      <c r="L34">
        <f t="shared" si="8"/>
        <v>82908</v>
      </c>
      <c r="M34" t="s">
        <v>3706</v>
      </c>
      <c r="N34">
        <f t="shared" si="9"/>
        <v>200</v>
      </c>
      <c r="O34">
        <f t="shared" si="5"/>
        <v>-32452</v>
      </c>
      <c r="P34">
        <f t="shared" si="6"/>
        <v>-0.24333403317237035</v>
      </c>
      <c r="Q34" t="s">
        <v>3707</v>
      </c>
      <c r="R34">
        <v>100</v>
      </c>
      <c r="S34">
        <v>50456</v>
      </c>
      <c r="T34" t="s">
        <v>3965</v>
      </c>
      <c r="U34">
        <v>200</v>
      </c>
      <c r="V34">
        <v>82908</v>
      </c>
    </row>
  </sheetData>
  <sheetCalcPr fullCalcOnLoad="1"/>
  <sortState ref="A2:AZ34">
    <sortCondition ref="E2:E34"/>
  </sortState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Y35"/>
  <sheetViews>
    <sheetView workbookViewId="0">
      <selection activeCell="E1" sqref="E1:E1048576"/>
    </sheetView>
  </sheetViews>
  <sheetFormatPr baseColWidth="10" defaultColWidth="10.7109375" defaultRowHeight="13"/>
  <sheetData>
    <row r="1" spans="1:51">
      <c r="A1" t="s">
        <v>4492</v>
      </c>
      <c r="B1" s="1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4500</v>
      </c>
      <c r="N1" t="s">
        <v>4470</v>
      </c>
      <c r="O1" t="s">
        <v>4471</v>
      </c>
      <c r="P1" t="s">
        <v>4472</v>
      </c>
      <c r="Q1" t="s">
        <v>4473</v>
      </c>
      <c r="R1" t="s">
        <v>4474</v>
      </c>
      <c r="S1" t="s">
        <v>4475</v>
      </c>
      <c r="T1" t="s">
        <v>4476</v>
      </c>
      <c r="U1" t="s">
        <v>4477</v>
      </c>
      <c r="V1" t="s">
        <v>4504</v>
      </c>
      <c r="W1" t="s">
        <v>4505</v>
      </c>
      <c r="X1" t="s">
        <v>4506</v>
      </c>
      <c r="Y1" t="s">
        <v>4507</v>
      </c>
      <c r="Z1" t="s">
        <v>4508</v>
      </c>
      <c r="AA1" t="s">
        <v>4509</v>
      </c>
      <c r="AB1" t="s">
        <v>4510</v>
      </c>
      <c r="AC1" t="s">
        <v>4511</v>
      </c>
      <c r="AD1" t="s">
        <v>4512</v>
      </c>
      <c r="AE1" t="s">
        <v>4410</v>
      </c>
      <c r="AF1" t="s">
        <v>4411</v>
      </c>
      <c r="AG1" t="s">
        <v>4412</v>
      </c>
      <c r="AH1" t="s">
        <v>4413</v>
      </c>
      <c r="AI1" t="s">
        <v>4414</v>
      </c>
      <c r="AJ1" t="s">
        <v>4415</v>
      </c>
      <c r="AK1" t="s">
        <v>4416</v>
      </c>
      <c r="AL1" t="s">
        <v>4417</v>
      </c>
      <c r="AM1" t="s">
        <v>4418</v>
      </c>
      <c r="AN1" t="s">
        <v>4444</v>
      </c>
      <c r="AO1" t="s">
        <v>4445</v>
      </c>
      <c r="AP1" t="s">
        <v>4446</v>
      </c>
      <c r="AQ1" t="s">
        <v>4447</v>
      </c>
      <c r="AR1" t="s">
        <v>4448</v>
      </c>
      <c r="AS1" t="s">
        <v>4449</v>
      </c>
      <c r="AT1" t="s">
        <v>4450</v>
      </c>
      <c r="AU1" t="s">
        <v>4451</v>
      </c>
      <c r="AV1" t="s">
        <v>4465</v>
      </c>
      <c r="AW1" t="s">
        <v>4466</v>
      </c>
      <c r="AX1" t="s">
        <v>4467</v>
      </c>
      <c r="AY1" t="s">
        <v>4468</v>
      </c>
    </row>
    <row r="2" spans="1:51">
      <c r="A2" t="s">
        <v>4442</v>
      </c>
      <c r="B2" s="1" t="s">
        <v>4309</v>
      </c>
      <c r="C2">
        <v>1980</v>
      </c>
      <c r="D2">
        <v>11</v>
      </c>
      <c r="E2" t="s">
        <v>4304</v>
      </c>
      <c r="F2">
        <v>4</v>
      </c>
      <c r="G2">
        <v>2</v>
      </c>
      <c r="H2">
        <v>3</v>
      </c>
      <c r="I2" t="s">
        <v>4311</v>
      </c>
      <c r="J2" t="s">
        <v>4305</v>
      </c>
      <c r="K2">
        <v>156762</v>
      </c>
      <c r="L2">
        <v>84159</v>
      </c>
      <c r="M2">
        <v>200</v>
      </c>
      <c r="N2">
        <v>-12152</v>
      </c>
      <c r="O2">
        <v>-7.75187864405915E-2</v>
      </c>
      <c r="P2" t="s">
        <v>4306</v>
      </c>
      <c r="Q2">
        <v>100</v>
      </c>
      <c r="R2">
        <v>72007</v>
      </c>
      <c r="S2" t="s">
        <v>4305</v>
      </c>
      <c r="T2">
        <v>200</v>
      </c>
      <c r="U2">
        <v>84159</v>
      </c>
      <c r="V2" t="s">
        <v>4319</v>
      </c>
      <c r="W2">
        <v>9999</v>
      </c>
      <c r="X2">
        <v>596</v>
      </c>
    </row>
    <row r="3" spans="1:51">
      <c r="A3" t="s">
        <v>4400</v>
      </c>
      <c r="B3" s="1" t="s">
        <v>4309</v>
      </c>
      <c r="C3">
        <v>1980</v>
      </c>
      <c r="D3">
        <v>11</v>
      </c>
      <c r="E3" t="s">
        <v>4369</v>
      </c>
      <c r="F3">
        <v>4</v>
      </c>
      <c r="G3">
        <v>2</v>
      </c>
      <c r="H3">
        <v>3</v>
      </c>
      <c r="I3" t="s">
        <v>4311</v>
      </c>
      <c r="J3" t="s">
        <v>4370</v>
      </c>
      <c r="K3">
        <v>1296757</v>
      </c>
      <c r="L3">
        <v>650362</v>
      </c>
      <c r="M3">
        <v>200</v>
      </c>
      <c r="N3">
        <v>-40187</v>
      </c>
      <c r="O3">
        <v>-3.0990386016809601E-2</v>
      </c>
      <c r="P3" t="s">
        <v>4371</v>
      </c>
      <c r="Q3">
        <v>100</v>
      </c>
      <c r="R3">
        <v>610175</v>
      </c>
      <c r="S3" t="s">
        <v>4370</v>
      </c>
      <c r="T3">
        <v>200</v>
      </c>
      <c r="U3">
        <v>650362</v>
      </c>
      <c r="V3" t="s">
        <v>4372</v>
      </c>
      <c r="W3">
        <v>1718</v>
      </c>
      <c r="X3">
        <v>15989</v>
      </c>
      <c r="Y3" t="s">
        <v>4373</v>
      </c>
      <c r="Z3">
        <v>2410</v>
      </c>
      <c r="AA3">
        <v>13098</v>
      </c>
      <c r="AB3" t="s">
        <v>4374</v>
      </c>
      <c r="AC3">
        <v>2472</v>
      </c>
      <c r="AD3">
        <v>2649</v>
      </c>
      <c r="AE3" t="s">
        <v>4375</v>
      </c>
      <c r="AF3">
        <v>646</v>
      </c>
      <c r="AG3">
        <v>1511</v>
      </c>
      <c r="AH3" t="s">
        <v>4376</v>
      </c>
      <c r="AI3">
        <v>1437</v>
      </c>
      <c r="AJ3">
        <v>2973</v>
      </c>
    </row>
    <row r="4" spans="1:51">
      <c r="A4" t="s">
        <v>4401</v>
      </c>
      <c r="B4" s="1" t="s">
        <v>4309</v>
      </c>
      <c r="C4">
        <v>1980</v>
      </c>
      <c r="D4">
        <v>11</v>
      </c>
      <c r="E4" t="s">
        <v>4377</v>
      </c>
      <c r="F4">
        <v>4</v>
      </c>
      <c r="G4">
        <v>2</v>
      </c>
      <c r="H4">
        <v>3</v>
      </c>
      <c r="I4" t="s">
        <v>4311</v>
      </c>
      <c r="J4" t="s">
        <v>4378</v>
      </c>
      <c r="K4">
        <v>808812</v>
      </c>
      <c r="L4">
        <v>477905</v>
      </c>
      <c r="M4">
        <v>100</v>
      </c>
      <c r="N4">
        <v>147329</v>
      </c>
      <c r="O4">
        <v>0.182154814715904</v>
      </c>
      <c r="P4" t="s">
        <v>4378</v>
      </c>
      <c r="Q4">
        <v>100</v>
      </c>
      <c r="R4">
        <v>477905</v>
      </c>
      <c r="S4" t="s">
        <v>4379</v>
      </c>
      <c r="T4">
        <v>200</v>
      </c>
      <c r="U4">
        <v>330576</v>
      </c>
      <c r="V4" t="s">
        <v>4380</v>
      </c>
      <c r="W4">
        <v>9001</v>
      </c>
      <c r="X4">
        <v>331</v>
      </c>
    </row>
    <row r="5" spans="1:51">
      <c r="A5" t="s">
        <v>4419</v>
      </c>
      <c r="B5" s="1" t="s">
        <v>4309</v>
      </c>
      <c r="C5">
        <v>1980</v>
      </c>
      <c r="D5">
        <v>11</v>
      </c>
      <c r="E5" t="s">
        <v>4153</v>
      </c>
      <c r="F5">
        <v>4</v>
      </c>
      <c r="G5">
        <v>2</v>
      </c>
      <c r="H5">
        <v>3</v>
      </c>
      <c r="I5" t="s">
        <v>4311</v>
      </c>
      <c r="J5" t="s">
        <v>4154</v>
      </c>
      <c r="K5">
        <v>874238</v>
      </c>
      <c r="L5">
        <v>432371</v>
      </c>
      <c r="M5">
        <v>200</v>
      </c>
      <c r="N5">
        <v>-9399</v>
      </c>
      <c r="O5">
        <v>-1.0751076937859001E-2</v>
      </c>
      <c r="P5" t="s">
        <v>4155</v>
      </c>
      <c r="Q5">
        <v>100</v>
      </c>
      <c r="R5">
        <v>422972</v>
      </c>
      <c r="S5" t="s">
        <v>4154</v>
      </c>
      <c r="T5">
        <v>200</v>
      </c>
      <c r="U5">
        <v>432371</v>
      </c>
      <c r="V5" t="s">
        <v>4156</v>
      </c>
      <c r="W5">
        <v>1735</v>
      </c>
      <c r="X5">
        <v>12008</v>
      </c>
      <c r="Y5" t="s">
        <v>4157</v>
      </c>
      <c r="Z5">
        <v>646</v>
      </c>
      <c r="AA5">
        <v>3266</v>
      </c>
      <c r="AB5" t="s">
        <v>4158</v>
      </c>
      <c r="AC5">
        <v>2471</v>
      </c>
      <c r="AD5">
        <v>3608</v>
      </c>
      <c r="AE5" t="s">
        <v>4159</v>
      </c>
      <c r="AF5">
        <v>9002</v>
      </c>
      <c r="AG5">
        <v>7</v>
      </c>
      <c r="AH5" t="s">
        <v>4160</v>
      </c>
      <c r="AI5">
        <v>9001</v>
      </c>
      <c r="AJ5">
        <v>6</v>
      </c>
    </row>
    <row r="6" spans="1:51">
      <c r="A6" t="s">
        <v>4424</v>
      </c>
      <c r="B6" s="1" t="s">
        <v>4309</v>
      </c>
      <c r="C6">
        <v>1980</v>
      </c>
      <c r="D6">
        <v>11</v>
      </c>
      <c r="E6" t="s">
        <v>4291</v>
      </c>
      <c r="F6">
        <v>4</v>
      </c>
      <c r="G6">
        <v>2</v>
      </c>
      <c r="H6">
        <v>3</v>
      </c>
      <c r="I6" t="s">
        <v>4311</v>
      </c>
      <c r="J6" t="s">
        <v>4292</v>
      </c>
      <c r="K6">
        <v>8327308</v>
      </c>
      <c r="L6">
        <v>4705399</v>
      </c>
      <c r="M6">
        <v>100</v>
      </c>
      <c r="N6">
        <v>1611973</v>
      </c>
      <c r="O6">
        <v>0.193576723714314</v>
      </c>
      <c r="P6" t="s">
        <v>4292</v>
      </c>
      <c r="Q6">
        <v>100</v>
      </c>
      <c r="R6">
        <v>4705399</v>
      </c>
      <c r="S6" t="s">
        <v>4293</v>
      </c>
      <c r="T6">
        <v>200</v>
      </c>
      <c r="U6">
        <v>3093426</v>
      </c>
      <c r="V6" t="s">
        <v>4294</v>
      </c>
      <c r="W6">
        <v>1411</v>
      </c>
      <c r="X6">
        <v>196354</v>
      </c>
      <c r="Y6" t="s">
        <v>4295</v>
      </c>
      <c r="Z6">
        <v>1404</v>
      </c>
      <c r="AA6">
        <v>129648</v>
      </c>
      <c r="AB6" t="s">
        <v>4296</v>
      </c>
      <c r="AC6">
        <v>1735</v>
      </c>
      <c r="AD6">
        <v>202481</v>
      </c>
    </row>
    <row r="7" spans="1:51">
      <c r="A7" t="s">
        <v>4420</v>
      </c>
      <c r="B7" s="1" t="s">
        <v>4309</v>
      </c>
      <c r="C7">
        <v>1980</v>
      </c>
      <c r="D7">
        <v>11</v>
      </c>
      <c r="E7" t="s">
        <v>4161</v>
      </c>
      <c r="F7">
        <v>4</v>
      </c>
      <c r="G7">
        <v>2</v>
      </c>
      <c r="H7">
        <v>3</v>
      </c>
      <c r="I7" t="s">
        <v>4311</v>
      </c>
      <c r="J7" t="s">
        <v>4162</v>
      </c>
      <c r="K7">
        <v>1173142</v>
      </c>
      <c r="L7">
        <v>590501</v>
      </c>
      <c r="M7">
        <v>100</v>
      </c>
      <c r="N7">
        <v>19206</v>
      </c>
      <c r="O7">
        <v>1.63714196576373E-2</v>
      </c>
      <c r="P7" t="s">
        <v>4162</v>
      </c>
      <c r="Q7">
        <v>100</v>
      </c>
      <c r="R7">
        <v>590501</v>
      </c>
      <c r="S7" t="s">
        <v>4163</v>
      </c>
      <c r="T7">
        <v>200</v>
      </c>
      <c r="U7">
        <v>571295</v>
      </c>
      <c r="V7" t="s">
        <v>4164</v>
      </c>
      <c r="W7">
        <v>361</v>
      </c>
      <c r="X7">
        <v>7265</v>
      </c>
      <c r="Y7" t="s">
        <v>4165</v>
      </c>
      <c r="Z7">
        <v>9001</v>
      </c>
      <c r="AA7">
        <v>4081</v>
      </c>
    </row>
    <row r="8" spans="1:51">
      <c r="A8" t="s">
        <v>4478</v>
      </c>
      <c r="B8" s="1" t="s">
        <v>4309</v>
      </c>
      <c r="C8">
        <v>1980</v>
      </c>
      <c r="D8">
        <v>11</v>
      </c>
      <c r="E8" t="s">
        <v>4310</v>
      </c>
      <c r="F8">
        <v>4</v>
      </c>
      <c r="G8">
        <v>2</v>
      </c>
      <c r="H8">
        <v>3</v>
      </c>
      <c r="I8" t="s">
        <v>4311</v>
      </c>
      <c r="J8" t="s">
        <v>4312</v>
      </c>
      <c r="K8">
        <v>1355961</v>
      </c>
      <c r="L8">
        <v>763969</v>
      </c>
      <c r="M8">
        <v>100</v>
      </c>
      <c r="N8">
        <v>182085</v>
      </c>
      <c r="O8">
        <v>0.13428483562580301</v>
      </c>
      <c r="P8" t="s">
        <v>4312</v>
      </c>
      <c r="Q8">
        <v>100</v>
      </c>
      <c r="R8">
        <v>763969</v>
      </c>
      <c r="S8" t="s">
        <v>4313</v>
      </c>
      <c r="T8">
        <v>200</v>
      </c>
      <c r="U8">
        <v>581884</v>
      </c>
      <c r="V8" t="s">
        <v>4314</v>
      </c>
      <c r="W8">
        <v>543</v>
      </c>
      <c r="X8">
        <v>4772</v>
      </c>
      <c r="Y8" t="s">
        <v>4315</v>
      </c>
      <c r="Z8">
        <v>1735</v>
      </c>
      <c r="AA8">
        <v>5336</v>
      </c>
    </row>
    <row r="9" spans="1:51">
      <c r="A9" t="s">
        <v>4402</v>
      </c>
      <c r="B9" s="1" t="s">
        <v>4309</v>
      </c>
      <c r="C9">
        <v>1980</v>
      </c>
      <c r="D9">
        <v>11</v>
      </c>
      <c r="E9" t="s">
        <v>4381</v>
      </c>
      <c r="F9">
        <v>4</v>
      </c>
      <c r="G9">
        <v>2</v>
      </c>
      <c r="H9">
        <v>3</v>
      </c>
      <c r="I9" t="s">
        <v>4311</v>
      </c>
      <c r="J9" t="s">
        <v>4382</v>
      </c>
      <c r="K9">
        <v>3528028</v>
      </c>
      <c r="L9">
        <v>1822460</v>
      </c>
      <c r="M9">
        <v>200</v>
      </c>
      <c r="N9">
        <v>-117051</v>
      </c>
      <c r="O9">
        <v>-3.3177457775278398E-2</v>
      </c>
      <c r="P9" t="s">
        <v>4383</v>
      </c>
      <c r="Q9">
        <v>100</v>
      </c>
      <c r="R9">
        <v>1705409</v>
      </c>
      <c r="S9" t="s">
        <v>4382</v>
      </c>
      <c r="T9">
        <v>200</v>
      </c>
      <c r="U9">
        <v>1822460</v>
      </c>
      <c r="V9" t="s">
        <v>4384</v>
      </c>
      <c r="W9">
        <v>9001</v>
      </c>
      <c r="X9">
        <v>159</v>
      </c>
    </row>
    <row r="10" spans="1:51">
      <c r="A10" t="s">
        <v>4403</v>
      </c>
      <c r="B10" s="1" t="s">
        <v>4309</v>
      </c>
      <c r="C10">
        <v>1980</v>
      </c>
      <c r="D10">
        <v>11</v>
      </c>
      <c r="E10" t="s">
        <v>4385</v>
      </c>
      <c r="F10">
        <v>4</v>
      </c>
      <c r="G10">
        <v>2</v>
      </c>
      <c r="H10">
        <v>3</v>
      </c>
      <c r="I10" t="s">
        <v>4311</v>
      </c>
      <c r="J10" t="s">
        <v>4386</v>
      </c>
      <c r="K10">
        <v>1579829</v>
      </c>
      <c r="L10">
        <v>803686</v>
      </c>
      <c r="M10">
        <v>200</v>
      </c>
      <c r="N10">
        <v>-27543</v>
      </c>
      <c r="O10">
        <v>-1.7434165343211201E-2</v>
      </c>
      <c r="P10" t="s">
        <v>4387</v>
      </c>
      <c r="Q10">
        <v>100</v>
      </c>
      <c r="R10">
        <v>776143</v>
      </c>
      <c r="S10" t="s">
        <v>4386</v>
      </c>
      <c r="T10">
        <v>200</v>
      </c>
      <c r="U10">
        <v>803686</v>
      </c>
    </row>
    <row r="11" spans="1:51">
      <c r="A11" t="s">
        <v>4443</v>
      </c>
      <c r="B11" s="1" t="s">
        <v>4309</v>
      </c>
      <c r="C11">
        <v>1980</v>
      </c>
      <c r="D11">
        <v>11</v>
      </c>
      <c r="E11" t="s">
        <v>4307</v>
      </c>
      <c r="F11">
        <v>4</v>
      </c>
      <c r="G11">
        <v>2</v>
      </c>
      <c r="H11">
        <v>3</v>
      </c>
      <c r="I11" t="s">
        <v>4311</v>
      </c>
      <c r="J11" t="s">
        <v>4308</v>
      </c>
      <c r="K11">
        <v>288006</v>
      </c>
      <c r="L11">
        <v>224485</v>
      </c>
      <c r="M11">
        <v>100</v>
      </c>
      <c r="N11">
        <v>171417</v>
      </c>
      <c r="O11">
        <v>0.59518551696839594</v>
      </c>
      <c r="P11" t="s">
        <v>4308</v>
      </c>
      <c r="Q11">
        <v>100</v>
      </c>
      <c r="R11">
        <v>224485</v>
      </c>
      <c r="S11" t="s">
        <v>4213</v>
      </c>
      <c r="T11">
        <v>200</v>
      </c>
      <c r="U11">
        <v>53068</v>
      </c>
      <c r="V11" t="s">
        <v>4214</v>
      </c>
      <c r="W11">
        <v>1735</v>
      </c>
      <c r="X11">
        <v>10453</v>
      </c>
    </row>
    <row r="12" spans="1:51">
      <c r="A12" t="s">
        <v>4487</v>
      </c>
      <c r="B12" s="1" t="s">
        <v>4309</v>
      </c>
      <c r="C12">
        <v>1980</v>
      </c>
      <c r="D12">
        <v>11</v>
      </c>
      <c r="E12" t="s">
        <v>4516</v>
      </c>
      <c r="F12">
        <v>4</v>
      </c>
      <c r="G12">
        <v>2</v>
      </c>
      <c r="H12">
        <v>3</v>
      </c>
      <c r="I12" t="s">
        <v>4311</v>
      </c>
      <c r="J12" t="s">
        <v>4517</v>
      </c>
      <c r="K12">
        <v>1277034</v>
      </c>
      <c r="L12">
        <v>683014</v>
      </c>
      <c r="M12">
        <v>200</v>
      </c>
      <c r="N12">
        <v>-101469</v>
      </c>
      <c r="O12">
        <v>-7.9456772490004199E-2</v>
      </c>
      <c r="P12" t="s">
        <v>4518</v>
      </c>
      <c r="Q12">
        <v>100</v>
      </c>
      <c r="R12">
        <v>581545</v>
      </c>
      <c r="S12" t="s">
        <v>4517</v>
      </c>
      <c r="T12">
        <v>200</v>
      </c>
      <c r="U12">
        <v>683014</v>
      </c>
      <c r="V12" t="s">
        <v>4519</v>
      </c>
      <c r="W12">
        <v>1735</v>
      </c>
      <c r="X12">
        <v>4233</v>
      </c>
      <c r="Y12" t="s">
        <v>4520</v>
      </c>
      <c r="Z12">
        <v>9001</v>
      </c>
      <c r="AA12">
        <v>5858</v>
      </c>
      <c r="AB12" t="s">
        <v>4521</v>
      </c>
      <c r="AC12">
        <v>9002</v>
      </c>
      <c r="AD12">
        <v>2336</v>
      </c>
      <c r="AE12" t="s">
        <v>4319</v>
      </c>
      <c r="AF12">
        <v>9999</v>
      </c>
      <c r="AG12">
        <v>48</v>
      </c>
    </row>
    <row r="13" spans="1:51">
      <c r="A13" t="s">
        <v>4421</v>
      </c>
      <c r="B13" s="1" t="s">
        <v>4309</v>
      </c>
      <c r="C13">
        <v>1980</v>
      </c>
      <c r="D13">
        <v>11</v>
      </c>
      <c r="E13" t="s">
        <v>4166</v>
      </c>
      <c r="F13">
        <v>4</v>
      </c>
      <c r="G13">
        <v>2</v>
      </c>
      <c r="H13">
        <v>3</v>
      </c>
      <c r="I13" t="s">
        <v>4311</v>
      </c>
      <c r="J13" t="s">
        <v>4167</v>
      </c>
      <c r="K13">
        <v>439647</v>
      </c>
      <c r="L13">
        <v>218701</v>
      </c>
      <c r="M13">
        <v>200</v>
      </c>
      <c r="N13">
        <v>-4262</v>
      </c>
      <c r="O13">
        <v>-9.6941409812872602E-3</v>
      </c>
      <c r="P13" t="s">
        <v>4168</v>
      </c>
      <c r="Q13">
        <v>100</v>
      </c>
      <c r="R13">
        <v>214439</v>
      </c>
      <c r="S13" t="s">
        <v>4167</v>
      </c>
      <c r="T13">
        <v>200</v>
      </c>
      <c r="U13">
        <v>218701</v>
      </c>
      <c r="V13" t="s">
        <v>4169</v>
      </c>
      <c r="W13">
        <v>1735</v>
      </c>
      <c r="X13">
        <v>6507</v>
      </c>
    </row>
    <row r="14" spans="1:51">
      <c r="A14" t="s">
        <v>4483</v>
      </c>
      <c r="B14" s="1" t="s">
        <v>4309</v>
      </c>
      <c r="C14">
        <v>1980</v>
      </c>
      <c r="D14">
        <v>11</v>
      </c>
      <c r="E14" t="s">
        <v>4268</v>
      </c>
      <c r="F14">
        <v>4</v>
      </c>
      <c r="G14">
        <v>2</v>
      </c>
      <c r="H14">
        <v>3</v>
      </c>
      <c r="I14" t="s">
        <v>4311</v>
      </c>
      <c r="J14" t="s">
        <v>4269</v>
      </c>
      <c r="K14">
        <v>4580029</v>
      </c>
      <c r="L14">
        <v>2565302</v>
      </c>
      <c r="M14">
        <v>100</v>
      </c>
      <c r="N14">
        <v>619006</v>
      </c>
      <c r="O14">
        <v>0.13515329269749199</v>
      </c>
      <c r="P14" t="s">
        <v>4269</v>
      </c>
      <c r="Q14">
        <v>100</v>
      </c>
      <c r="R14">
        <v>2565302</v>
      </c>
      <c r="S14" t="s">
        <v>4270</v>
      </c>
      <c r="T14">
        <v>200</v>
      </c>
      <c r="U14">
        <v>1946296</v>
      </c>
      <c r="V14" t="s">
        <v>4271</v>
      </c>
      <c r="W14">
        <v>543</v>
      </c>
      <c r="X14">
        <v>11453</v>
      </c>
      <c r="Y14" t="s">
        <v>4272</v>
      </c>
      <c r="Z14">
        <v>2464</v>
      </c>
      <c r="AA14">
        <v>5626</v>
      </c>
      <c r="AB14" t="s">
        <v>4273</v>
      </c>
      <c r="AC14">
        <v>646</v>
      </c>
      <c r="AD14">
        <v>2715</v>
      </c>
      <c r="AE14" t="s">
        <v>4274</v>
      </c>
      <c r="AF14">
        <v>1735</v>
      </c>
      <c r="AG14">
        <v>29328</v>
      </c>
      <c r="AH14" t="s">
        <v>4275</v>
      </c>
      <c r="AI14">
        <v>557</v>
      </c>
      <c r="AJ14">
        <v>19213</v>
      </c>
      <c r="AK14" t="s">
        <v>4319</v>
      </c>
      <c r="AL14">
        <v>9999</v>
      </c>
      <c r="AM14">
        <v>96</v>
      </c>
    </row>
    <row r="15" spans="1:51">
      <c r="A15" t="s">
        <v>4484</v>
      </c>
      <c r="B15" s="1" t="s">
        <v>4309</v>
      </c>
      <c r="C15">
        <v>1980</v>
      </c>
      <c r="D15">
        <v>11</v>
      </c>
      <c r="E15" t="s">
        <v>4276</v>
      </c>
      <c r="F15">
        <v>4</v>
      </c>
      <c r="G15">
        <v>2</v>
      </c>
      <c r="H15">
        <v>3</v>
      </c>
      <c r="I15" t="s">
        <v>4311</v>
      </c>
      <c r="J15" t="s">
        <v>4277</v>
      </c>
      <c r="K15">
        <v>2198376</v>
      </c>
      <c r="L15">
        <v>1182414</v>
      </c>
      <c r="M15">
        <v>200</v>
      </c>
      <c r="N15">
        <v>-166452</v>
      </c>
      <c r="O15">
        <v>-7.5715892094891907E-2</v>
      </c>
      <c r="P15" t="s">
        <v>4278</v>
      </c>
      <c r="Q15">
        <v>100</v>
      </c>
      <c r="R15">
        <v>1015962</v>
      </c>
      <c r="S15" t="s">
        <v>4277</v>
      </c>
      <c r="T15">
        <v>200</v>
      </c>
      <c r="U15">
        <v>1182414</v>
      </c>
    </row>
    <row r="16" spans="1:51">
      <c r="A16" t="s">
        <v>4488</v>
      </c>
      <c r="B16" s="1" t="s">
        <v>4309</v>
      </c>
      <c r="C16">
        <v>1980</v>
      </c>
      <c r="D16">
        <v>11</v>
      </c>
      <c r="E16" t="s">
        <v>4353</v>
      </c>
      <c r="F16">
        <v>4</v>
      </c>
      <c r="G16">
        <v>2</v>
      </c>
      <c r="H16">
        <v>3</v>
      </c>
      <c r="I16" t="s">
        <v>4311</v>
      </c>
      <c r="J16" t="s">
        <v>4354</v>
      </c>
      <c r="K16">
        <v>938957</v>
      </c>
      <c r="L16">
        <v>598686</v>
      </c>
      <c r="M16">
        <v>200</v>
      </c>
      <c r="N16">
        <v>-258415</v>
      </c>
      <c r="O16">
        <v>-0.27521494594534102</v>
      </c>
      <c r="P16" t="s">
        <v>4549</v>
      </c>
      <c r="Q16">
        <v>100</v>
      </c>
      <c r="R16">
        <v>340271</v>
      </c>
      <c r="S16" t="s">
        <v>4354</v>
      </c>
      <c r="T16">
        <v>200</v>
      </c>
      <c r="U16">
        <v>598686</v>
      </c>
    </row>
    <row r="17" spans="1:45">
      <c r="A17" t="s">
        <v>4407</v>
      </c>
      <c r="B17" s="1" t="s">
        <v>4309</v>
      </c>
      <c r="C17">
        <v>1980</v>
      </c>
      <c r="D17">
        <v>11</v>
      </c>
      <c r="E17" t="s">
        <v>4187</v>
      </c>
      <c r="F17">
        <v>4</v>
      </c>
      <c r="G17">
        <v>2</v>
      </c>
      <c r="H17">
        <v>3</v>
      </c>
      <c r="I17" t="s">
        <v>4311</v>
      </c>
      <c r="J17" t="s">
        <v>4188</v>
      </c>
      <c r="K17">
        <v>1106890</v>
      </c>
      <c r="L17">
        <v>720861</v>
      </c>
      <c r="M17">
        <v>100</v>
      </c>
      <c r="N17">
        <v>334832</v>
      </c>
      <c r="O17">
        <v>0.30249798986349102</v>
      </c>
      <c r="P17" t="s">
        <v>4188</v>
      </c>
      <c r="Q17">
        <v>100</v>
      </c>
      <c r="R17">
        <v>720861</v>
      </c>
      <c r="S17" t="s">
        <v>4189</v>
      </c>
      <c r="T17">
        <v>200</v>
      </c>
      <c r="U17">
        <v>386029</v>
      </c>
    </row>
    <row r="18" spans="1:45">
      <c r="A18" t="s">
        <v>4404</v>
      </c>
      <c r="B18" s="1" t="s">
        <v>4309</v>
      </c>
      <c r="C18">
        <v>1980</v>
      </c>
      <c r="D18">
        <v>11</v>
      </c>
      <c r="E18" t="s">
        <v>4388</v>
      </c>
      <c r="F18">
        <v>4</v>
      </c>
      <c r="G18">
        <v>2</v>
      </c>
      <c r="H18">
        <v>3</v>
      </c>
      <c r="I18" t="s">
        <v>4311</v>
      </c>
      <c r="J18" t="s">
        <v>4389</v>
      </c>
      <c r="K18">
        <v>841013</v>
      </c>
      <c r="L18">
        <v>484770</v>
      </c>
      <c r="M18">
        <v>100</v>
      </c>
      <c r="N18">
        <v>471031</v>
      </c>
      <c r="O18">
        <v>0.56007576577294305</v>
      </c>
      <c r="P18" t="s">
        <v>4389</v>
      </c>
      <c r="Q18">
        <v>100</v>
      </c>
      <c r="R18">
        <v>484770</v>
      </c>
      <c r="S18" t="s">
        <v>4390</v>
      </c>
      <c r="T18">
        <v>200</v>
      </c>
      <c r="U18">
        <v>13739</v>
      </c>
      <c r="V18" t="s">
        <v>4391</v>
      </c>
      <c r="W18">
        <v>2475</v>
      </c>
      <c r="X18">
        <v>6374</v>
      </c>
      <c r="Y18" t="s">
        <v>4392</v>
      </c>
      <c r="Z18">
        <v>2476</v>
      </c>
      <c r="AA18">
        <v>325922</v>
      </c>
      <c r="AB18" t="s">
        <v>4393</v>
      </c>
      <c r="AC18">
        <v>2477</v>
      </c>
      <c r="AD18">
        <v>10208</v>
      </c>
    </row>
    <row r="19" spans="1:45">
      <c r="A19" t="s">
        <v>4408</v>
      </c>
      <c r="B19" s="1" t="s">
        <v>4309</v>
      </c>
      <c r="C19">
        <v>1980</v>
      </c>
      <c r="D19">
        <v>11</v>
      </c>
      <c r="E19" t="s">
        <v>4190</v>
      </c>
      <c r="F19">
        <v>4</v>
      </c>
      <c r="G19">
        <v>2</v>
      </c>
      <c r="H19">
        <v>3</v>
      </c>
      <c r="I19" t="s">
        <v>4311</v>
      </c>
      <c r="J19" t="s">
        <v>4191</v>
      </c>
      <c r="K19">
        <v>1286088</v>
      </c>
      <c r="L19">
        <v>850970</v>
      </c>
      <c r="M19">
        <v>200</v>
      </c>
      <c r="N19">
        <v>-415852</v>
      </c>
      <c r="O19">
        <v>-0.323346458407201</v>
      </c>
      <c r="P19" t="s">
        <v>4361</v>
      </c>
      <c r="Q19">
        <v>100</v>
      </c>
      <c r="R19">
        <v>435118</v>
      </c>
      <c r="S19" t="s">
        <v>4191</v>
      </c>
      <c r="T19">
        <v>200</v>
      </c>
      <c r="U19">
        <v>850970</v>
      </c>
    </row>
    <row r="20" spans="1:45">
      <c r="A20" t="s">
        <v>4489</v>
      </c>
      <c r="B20" s="1" t="s">
        <v>4309</v>
      </c>
      <c r="C20">
        <v>1980</v>
      </c>
      <c r="D20">
        <v>11</v>
      </c>
      <c r="E20" t="s">
        <v>4550</v>
      </c>
      <c r="F20">
        <v>4</v>
      </c>
      <c r="G20">
        <v>2</v>
      </c>
      <c r="H20">
        <v>3</v>
      </c>
      <c r="I20" t="s">
        <v>4311</v>
      </c>
      <c r="J20" t="s">
        <v>4551</v>
      </c>
      <c r="K20">
        <v>2066967</v>
      </c>
      <c r="L20">
        <v>1074859</v>
      </c>
      <c r="M20">
        <v>100</v>
      </c>
      <c r="N20">
        <v>89458</v>
      </c>
      <c r="O20">
        <v>4.3279839494292802E-2</v>
      </c>
      <c r="P20" t="s">
        <v>4551</v>
      </c>
      <c r="Q20">
        <v>100</v>
      </c>
      <c r="R20">
        <v>1074859</v>
      </c>
      <c r="S20" t="s">
        <v>4552</v>
      </c>
      <c r="T20">
        <v>200</v>
      </c>
      <c r="U20">
        <v>985401</v>
      </c>
      <c r="V20" t="s">
        <v>4553</v>
      </c>
      <c r="W20">
        <v>646</v>
      </c>
      <c r="X20">
        <v>6707</v>
      </c>
    </row>
    <row r="21" spans="1:45">
      <c r="A21" t="s">
        <v>4405</v>
      </c>
      <c r="B21" s="1" t="s">
        <v>4309</v>
      </c>
      <c r="C21">
        <v>1980</v>
      </c>
      <c r="D21">
        <v>11</v>
      </c>
      <c r="E21" t="s">
        <v>4394</v>
      </c>
      <c r="F21">
        <v>4</v>
      </c>
      <c r="G21">
        <v>2</v>
      </c>
      <c r="H21">
        <v>3</v>
      </c>
      <c r="I21" t="s">
        <v>4311</v>
      </c>
      <c r="J21" t="s">
        <v>4395</v>
      </c>
      <c r="K21">
        <v>1797665</v>
      </c>
      <c r="L21">
        <v>898064</v>
      </c>
      <c r="M21">
        <v>200</v>
      </c>
      <c r="N21">
        <v>-10411</v>
      </c>
      <c r="O21">
        <v>-5.79140162377306E-3</v>
      </c>
      <c r="P21" t="s">
        <v>4396</v>
      </c>
      <c r="Q21">
        <v>100</v>
      </c>
      <c r="R21">
        <v>887653</v>
      </c>
      <c r="S21" t="s">
        <v>4395</v>
      </c>
      <c r="T21">
        <v>200</v>
      </c>
      <c r="U21">
        <v>898064</v>
      </c>
      <c r="V21" t="s">
        <v>4397</v>
      </c>
      <c r="W21">
        <v>1735</v>
      </c>
      <c r="X21">
        <v>7602</v>
      </c>
      <c r="Y21" t="s">
        <v>4398</v>
      </c>
      <c r="Z21">
        <v>646</v>
      </c>
      <c r="AA21">
        <v>4346</v>
      </c>
    </row>
    <row r="22" spans="1:45">
      <c r="A22" t="s">
        <v>4490</v>
      </c>
      <c r="B22" s="1" t="s">
        <v>4309</v>
      </c>
      <c r="C22">
        <v>1980</v>
      </c>
      <c r="D22">
        <v>11</v>
      </c>
      <c r="E22" t="s">
        <v>4554</v>
      </c>
      <c r="F22">
        <v>4</v>
      </c>
      <c r="G22">
        <v>2</v>
      </c>
      <c r="H22">
        <v>3</v>
      </c>
      <c r="I22" t="s">
        <v>4311</v>
      </c>
      <c r="J22" t="s">
        <v>4555</v>
      </c>
      <c r="K22">
        <v>299272</v>
      </c>
      <c r="L22">
        <v>210347</v>
      </c>
      <c r="M22">
        <v>200</v>
      </c>
      <c r="N22">
        <v>-123689</v>
      </c>
      <c r="O22">
        <v>-0.41329960704643298</v>
      </c>
      <c r="P22" t="s">
        <v>4556</v>
      </c>
      <c r="Q22">
        <v>100</v>
      </c>
      <c r="R22">
        <v>86658</v>
      </c>
      <c r="S22" t="s">
        <v>4555</v>
      </c>
      <c r="T22">
        <v>200</v>
      </c>
      <c r="U22">
        <v>210347</v>
      </c>
      <c r="V22" t="s">
        <v>4557</v>
      </c>
      <c r="W22">
        <v>2472</v>
      </c>
      <c r="X22">
        <v>642</v>
      </c>
      <c r="Y22" t="s">
        <v>4558</v>
      </c>
      <c r="Z22">
        <v>2479</v>
      </c>
      <c r="AA22">
        <v>1625</v>
      </c>
    </row>
    <row r="23" spans="1:45">
      <c r="A23" t="s">
        <v>4479</v>
      </c>
      <c r="B23" s="1" t="s">
        <v>4309</v>
      </c>
      <c r="C23">
        <v>1980</v>
      </c>
      <c r="D23">
        <v>11</v>
      </c>
      <c r="E23" t="s">
        <v>4316</v>
      </c>
      <c r="F23">
        <v>4</v>
      </c>
      <c r="G23">
        <v>2</v>
      </c>
      <c r="H23">
        <v>3</v>
      </c>
      <c r="I23" t="s">
        <v>4311</v>
      </c>
      <c r="J23" t="s">
        <v>4317</v>
      </c>
      <c r="K23">
        <v>375060</v>
      </c>
      <c r="L23">
        <v>195559</v>
      </c>
      <c r="M23">
        <v>200</v>
      </c>
      <c r="N23">
        <v>-16104</v>
      </c>
      <c r="O23">
        <v>-4.2937130059190497E-2</v>
      </c>
      <c r="P23" t="s">
        <v>4318</v>
      </c>
      <c r="Q23">
        <v>100</v>
      </c>
      <c r="R23">
        <v>179455</v>
      </c>
      <c r="S23" t="s">
        <v>4317</v>
      </c>
      <c r="T23">
        <v>200</v>
      </c>
      <c r="U23">
        <v>195559</v>
      </c>
      <c r="V23" t="s">
        <v>4319</v>
      </c>
      <c r="W23">
        <v>9999</v>
      </c>
      <c r="X23">
        <v>46</v>
      </c>
    </row>
    <row r="24" spans="1:45">
      <c r="A24" t="s">
        <v>4422</v>
      </c>
      <c r="B24" s="1" t="s">
        <v>4309</v>
      </c>
      <c r="C24">
        <v>1980</v>
      </c>
      <c r="D24">
        <v>11</v>
      </c>
      <c r="E24" t="s">
        <v>4170</v>
      </c>
      <c r="F24">
        <v>4</v>
      </c>
      <c r="G24">
        <v>2</v>
      </c>
      <c r="H24">
        <v>3</v>
      </c>
      <c r="I24" t="s">
        <v>4311</v>
      </c>
      <c r="J24" t="s">
        <v>4171</v>
      </c>
      <c r="K24">
        <v>247003</v>
      </c>
      <c r="L24">
        <v>144791</v>
      </c>
      <c r="M24">
        <v>200</v>
      </c>
      <c r="N24">
        <v>-52662</v>
      </c>
      <c r="O24">
        <v>-0.21320388821188399</v>
      </c>
      <c r="P24" t="s">
        <v>4172</v>
      </c>
      <c r="Q24">
        <v>100</v>
      </c>
      <c r="R24">
        <v>92129</v>
      </c>
      <c r="S24" t="s">
        <v>4171</v>
      </c>
      <c r="T24">
        <v>200</v>
      </c>
      <c r="U24">
        <v>144791</v>
      </c>
      <c r="V24" t="s">
        <v>4173</v>
      </c>
      <c r="W24">
        <v>1735</v>
      </c>
      <c r="X24">
        <v>6920</v>
      </c>
      <c r="Y24" t="s">
        <v>4319</v>
      </c>
      <c r="Z24">
        <v>9999</v>
      </c>
      <c r="AA24">
        <v>3163</v>
      </c>
    </row>
    <row r="25" spans="1:45">
      <c r="A25" t="s">
        <v>4481</v>
      </c>
      <c r="B25" s="1" t="s">
        <v>4309</v>
      </c>
      <c r="C25">
        <v>1980</v>
      </c>
      <c r="D25">
        <v>11</v>
      </c>
      <c r="E25" t="s">
        <v>4535</v>
      </c>
      <c r="F25">
        <v>4</v>
      </c>
      <c r="G25">
        <v>2</v>
      </c>
      <c r="H25">
        <v>3</v>
      </c>
      <c r="I25" t="s">
        <v>4311</v>
      </c>
      <c r="J25" t="s">
        <v>4536</v>
      </c>
      <c r="K25">
        <v>6014914</v>
      </c>
      <c r="L25">
        <v>2618661</v>
      </c>
      <c r="M25">
        <v>100</v>
      </c>
      <c r="N25">
        <v>346579</v>
      </c>
      <c r="O25">
        <v>5.7619942695772502E-2</v>
      </c>
      <c r="P25" t="s">
        <v>4536</v>
      </c>
      <c r="Q25">
        <v>100</v>
      </c>
      <c r="R25">
        <v>2618661</v>
      </c>
      <c r="S25" t="s">
        <v>4537</v>
      </c>
      <c r="T25">
        <v>200</v>
      </c>
      <c r="U25">
        <v>2272082</v>
      </c>
      <c r="V25" t="s">
        <v>4537</v>
      </c>
      <c r="W25">
        <v>112</v>
      </c>
      <c r="X25">
        <v>275100</v>
      </c>
      <c r="Y25" t="s">
        <v>4537</v>
      </c>
      <c r="Z25">
        <v>1706</v>
      </c>
      <c r="AA25">
        <v>152470</v>
      </c>
      <c r="AB25" t="s">
        <v>4538</v>
      </c>
      <c r="AC25">
        <v>402</v>
      </c>
      <c r="AD25">
        <v>664544</v>
      </c>
      <c r="AE25" t="s">
        <v>4539</v>
      </c>
      <c r="AF25">
        <v>1761</v>
      </c>
      <c r="AG25">
        <v>21465</v>
      </c>
      <c r="AH25" t="s">
        <v>4540</v>
      </c>
      <c r="AI25">
        <v>543</v>
      </c>
      <c r="AJ25">
        <v>4161</v>
      </c>
      <c r="AK25" t="s">
        <v>4259</v>
      </c>
      <c r="AL25">
        <v>646</v>
      </c>
      <c r="AM25">
        <v>2715</v>
      </c>
      <c r="AN25" t="s">
        <v>4260</v>
      </c>
      <c r="AO25">
        <v>2464</v>
      </c>
      <c r="AP25">
        <v>3643</v>
      </c>
      <c r="AQ25" t="s">
        <v>4319</v>
      </c>
      <c r="AR25">
        <v>9999</v>
      </c>
      <c r="AS25">
        <v>73</v>
      </c>
    </row>
    <row r="26" spans="1:45">
      <c r="A26" t="s">
        <v>4485</v>
      </c>
      <c r="B26" s="1" t="s">
        <v>4309</v>
      </c>
      <c r="C26">
        <v>1980</v>
      </c>
      <c r="D26">
        <v>11</v>
      </c>
      <c r="E26" t="s">
        <v>4279</v>
      </c>
      <c r="F26">
        <v>4</v>
      </c>
      <c r="G26">
        <v>2</v>
      </c>
      <c r="H26">
        <v>3</v>
      </c>
      <c r="I26" t="s">
        <v>4311</v>
      </c>
      <c r="J26" t="s">
        <v>4280</v>
      </c>
      <c r="K26">
        <v>4027303</v>
      </c>
      <c r="L26">
        <v>2770786</v>
      </c>
      <c r="M26">
        <v>100</v>
      </c>
      <c r="N26">
        <v>1633091</v>
      </c>
      <c r="O26">
        <v>0.40550487509879402</v>
      </c>
      <c r="P26" t="s">
        <v>4280</v>
      </c>
      <c r="Q26">
        <v>100</v>
      </c>
      <c r="R26">
        <v>2770786</v>
      </c>
      <c r="S26" t="s">
        <v>4281</v>
      </c>
      <c r="T26">
        <v>200</v>
      </c>
      <c r="U26">
        <v>1137695</v>
      </c>
      <c r="V26" t="s">
        <v>4282</v>
      </c>
      <c r="W26">
        <v>9001</v>
      </c>
      <c r="X26">
        <v>42410</v>
      </c>
      <c r="Y26" t="s">
        <v>4283</v>
      </c>
      <c r="Z26">
        <v>9002</v>
      </c>
      <c r="AA26">
        <v>76412</v>
      </c>
    </row>
    <row r="27" spans="1:45">
      <c r="A27" t="s">
        <v>4409</v>
      </c>
      <c r="B27" s="1" t="s">
        <v>4309</v>
      </c>
      <c r="C27">
        <v>1980</v>
      </c>
      <c r="D27">
        <v>11</v>
      </c>
      <c r="E27" t="s">
        <v>4362</v>
      </c>
      <c r="F27">
        <v>4</v>
      </c>
      <c r="G27">
        <v>2</v>
      </c>
      <c r="H27">
        <v>3</v>
      </c>
      <c r="I27" t="s">
        <v>4311</v>
      </c>
      <c r="J27" t="s">
        <v>4363</v>
      </c>
      <c r="K27">
        <v>1098294</v>
      </c>
      <c r="L27">
        <v>587252</v>
      </c>
      <c r="M27">
        <v>200</v>
      </c>
      <c r="N27">
        <v>-108969</v>
      </c>
      <c r="O27">
        <v>-9.9216603204606402E-2</v>
      </c>
      <c r="P27" t="s">
        <v>4364</v>
      </c>
      <c r="Q27">
        <v>100</v>
      </c>
      <c r="R27">
        <v>478283</v>
      </c>
      <c r="S27" t="s">
        <v>4363</v>
      </c>
      <c r="T27">
        <v>200</v>
      </c>
      <c r="U27">
        <v>587252</v>
      </c>
      <c r="V27" t="s">
        <v>4365</v>
      </c>
      <c r="W27">
        <v>1735</v>
      </c>
      <c r="X27">
        <v>9757</v>
      </c>
      <c r="Y27" t="s">
        <v>4151</v>
      </c>
      <c r="Z27">
        <v>9001</v>
      </c>
      <c r="AA27">
        <v>21179</v>
      </c>
      <c r="AB27" t="s">
        <v>4152</v>
      </c>
      <c r="AC27">
        <v>9002</v>
      </c>
      <c r="AD27">
        <v>1823</v>
      </c>
    </row>
    <row r="28" spans="1:45">
      <c r="A28" t="s">
        <v>4425</v>
      </c>
      <c r="B28" s="1" t="s">
        <v>4309</v>
      </c>
      <c r="C28">
        <v>1980</v>
      </c>
      <c r="D28">
        <v>11</v>
      </c>
      <c r="E28" t="s">
        <v>4297</v>
      </c>
      <c r="F28">
        <v>4</v>
      </c>
      <c r="G28">
        <v>2</v>
      </c>
      <c r="H28">
        <v>3</v>
      </c>
      <c r="I28" t="s">
        <v>4311</v>
      </c>
      <c r="J28" t="s">
        <v>4298</v>
      </c>
      <c r="K28">
        <v>1140494</v>
      </c>
      <c r="L28">
        <v>594290</v>
      </c>
      <c r="M28">
        <v>200</v>
      </c>
      <c r="N28">
        <v>-92327</v>
      </c>
      <c r="O28">
        <v>-8.0953516634020006E-2</v>
      </c>
      <c r="P28" t="s">
        <v>4299</v>
      </c>
      <c r="Q28">
        <v>100</v>
      </c>
      <c r="R28">
        <v>501963</v>
      </c>
      <c r="S28" t="s">
        <v>4298</v>
      </c>
      <c r="T28">
        <v>200</v>
      </c>
      <c r="U28">
        <v>594290</v>
      </c>
      <c r="V28" t="s">
        <v>4300</v>
      </c>
      <c r="W28">
        <v>1735</v>
      </c>
      <c r="X28">
        <v>43686</v>
      </c>
      <c r="Y28" t="s">
        <v>4319</v>
      </c>
      <c r="Z28">
        <v>9999</v>
      </c>
      <c r="AA28">
        <v>555</v>
      </c>
    </row>
    <row r="29" spans="1:45">
      <c r="A29" t="s">
        <v>4482</v>
      </c>
      <c r="B29" s="1" t="s">
        <v>4309</v>
      </c>
      <c r="C29">
        <v>1980</v>
      </c>
      <c r="D29">
        <v>11</v>
      </c>
      <c r="E29" t="s">
        <v>4261</v>
      </c>
      <c r="F29">
        <v>4</v>
      </c>
      <c r="G29">
        <v>2</v>
      </c>
      <c r="H29">
        <v>3</v>
      </c>
      <c r="I29" t="s">
        <v>4311</v>
      </c>
      <c r="J29" t="s">
        <v>4262</v>
      </c>
      <c r="K29">
        <v>4418042</v>
      </c>
      <c r="L29">
        <v>2230404</v>
      </c>
      <c r="M29">
        <v>200</v>
      </c>
      <c r="N29">
        <v>-108013</v>
      </c>
      <c r="O29">
        <v>-2.4448160519976898E-2</v>
      </c>
      <c r="P29" t="s">
        <v>4263</v>
      </c>
      <c r="Q29">
        <v>100</v>
      </c>
      <c r="R29">
        <v>2122391</v>
      </c>
      <c r="S29" t="s">
        <v>4262</v>
      </c>
      <c r="T29">
        <v>200</v>
      </c>
      <c r="U29">
        <v>2230404</v>
      </c>
      <c r="V29" t="s">
        <v>4264</v>
      </c>
      <c r="W29">
        <v>646</v>
      </c>
      <c r="X29">
        <v>27229</v>
      </c>
      <c r="Y29" t="s">
        <v>4265</v>
      </c>
      <c r="Z29">
        <v>1716</v>
      </c>
      <c r="AA29">
        <v>16089</v>
      </c>
      <c r="AB29" t="s">
        <v>4266</v>
      </c>
      <c r="AC29">
        <v>543</v>
      </c>
      <c r="AD29">
        <v>3334</v>
      </c>
      <c r="AE29" t="s">
        <v>4267</v>
      </c>
      <c r="AF29">
        <v>1735</v>
      </c>
      <c r="AG29">
        <v>18595</v>
      </c>
    </row>
    <row r="30" spans="1:45">
      <c r="A30" t="s">
        <v>4406</v>
      </c>
      <c r="B30" s="1" t="s">
        <v>4309</v>
      </c>
      <c r="C30">
        <v>1980</v>
      </c>
      <c r="D30">
        <v>11</v>
      </c>
      <c r="E30" t="s">
        <v>4399</v>
      </c>
      <c r="F30">
        <v>4</v>
      </c>
      <c r="G30">
        <v>2</v>
      </c>
      <c r="H30">
        <v>3</v>
      </c>
      <c r="I30" t="s">
        <v>4311</v>
      </c>
      <c r="J30" t="s">
        <v>4185</v>
      </c>
      <c r="K30">
        <v>870500</v>
      </c>
      <c r="L30">
        <v>612554</v>
      </c>
      <c r="M30">
        <v>100</v>
      </c>
      <c r="N30">
        <v>354608</v>
      </c>
      <c r="O30">
        <v>0.40736128661688698</v>
      </c>
      <c r="P30" t="s">
        <v>4185</v>
      </c>
      <c r="Q30">
        <v>100</v>
      </c>
      <c r="R30">
        <v>612554</v>
      </c>
      <c r="S30" t="s">
        <v>4186</v>
      </c>
      <c r="T30">
        <v>200</v>
      </c>
      <c r="U30">
        <v>257946</v>
      </c>
    </row>
    <row r="31" spans="1:45">
      <c r="A31" t="s">
        <v>4491</v>
      </c>
      <c r="B31" s="1" t="s">
        <v>4309</v>
      </c>
      <c r="C31">
        <v>1980</v>
      </c>
      <c r="D31">
        <v>11</v>
      </c>
      <c r="E31" t="s">
        <v>4559</v>
      </c>
      <c r="F31">
        <v>4</v>
      </c>
      <c r="G31">
        <v>2</v>
      </c>
      <c r="H31">
        <v>3</v>
      </c>
      <c r="I31" t="s">
        <v>4311</v>
      </c>
      <c r="J31" t="s">
        <v>4560</v>
      </c>
      <c r="K31">
        <v>327478</v>
      </c>
      <c r="L31">
        <v>190594</v>
      </c>
      <c r="M31">
        <v>200</v>
      </c>
      <c r="N31">
        <v>-61576</v>
      </c>
      <c r="O31">
        <v>-0.18803095169751899</v>
      </c>
      <c r="P31" t="s">
        <v>4366</v>
      </c>
      <c r="Q31">
        <v>100</v>
      </c>
      <c r="R31">
        <v>129018</v>
      </c>
      <c r="S31" t="s">
        <v>4560</v>
      </c>
      <c r="T31">
        <v>200</v>
      </c>
      <c r="U31">
        <v>190594</v>
      </c>
      <c r="V31" t="s">
        <v>4367</v>
      </c>
      <c r="W31">
        <v>9001</v>
      </c>
      <c r="X31">
        <v>7866</v>
      </c>
      <c r="Y31" t="s">
        <v>4368</v>
      </c>
      <c r="Z31">
        <v>999</v>
      </c>
      <c r="AA31">
        <v>0</v>
      </c>
    </row>
    <row r="32" spans="1:45">
      <c r="A32" t="s">
        <v>4423</v>
      </c>
      <c r="B32" s="1" t="s">
        <v>4309</v>
      </c>
      <c r="C32">
        <v>1980</v>
      </c>
      <c r="D32">
        <v>11</v>
      </c>
      <c r="E32" t="s">
        <v>4174</v>
      </c>
      <c r="F32">
        <v>4</v>
      </c>
      <c r="G32">
        <v>2</v>
      </c>
      <c r="H32">
        <v>3</v>
      </c>
      <c r="I32" t="s">
        <v>4311</v>
      </c>
      <c r="J32" t="s">
        <v>4192</v>
      </c>
      <c r="K32">
        <v>594298</v>
      </c>
      <c r="L32">
        <v>437675</v>
      </c>
      <c r="M32">
        <v>200</v>
      </c>
      <c r="N32">
        <v>-286221</v>
      </c>
      <c r="O32">
        <v>-0.48161191859975999</v>
      </c>
      <c r="P32" t="s">
        <v>4193</v>
      </c>
      <c r="Q32">
        <v>100</v>
      </c>
      <c r="R32">
        <v>151454</v>
      </c>
      <c r="S32" t="s">
        <v>4192</v>
      </c>
      <c r="T32">
        <v>200</v>
      </c>
      <c r="U32">
        <v>437675</v>
      </c>
      <c r="V32" t="s">
        <v>4289</v>
      </c>
      <c r="W32">
        <v>310</v>
      </c>
      <c r="X32">
        <v>1983</v>
      </c>
      <c r="Y32" t="s">
        <v>4290</v>
      </c>
      <c r="Z32">
        <v>9001</v>
      </c>
      <c r="AA32">
        <v>3186</v>
      </c>
    </row>
    <row r="33" spans="1:33">
      <c r="A33" t="s">
        <v>4480</v>
      </c>
      <c r="B33" s="1" t="s">
        <v>4309</v>
      </c>
      <c r="C33">
        <v>1980</v>
      </c>
      <c r="D33">
        <v>11</v>
      </c>
      <c r="E33" t="s">
        <v>4320</v>
      </c>
      <c r="F33">
        <v>4</v>
      </c>
      <c r="G33">
        <v>2</v>
      </c>
      <c r="H33">
        <v>3</v>
      </c>
      <c r="I33" t="s">
        <v>4311</v>
      </c>
      <c r="J33" t="s">
        <v>4321</v>
      </c>
      <c r="K33">
        <v>209170</v>
      </c>
      <c r="L33">
        <v>104081</v>
      </c>
      <c r="M33">
        <v>100</v>
      </c>
      <c r="N33">
        <v>2444</v>
      </c>
      <c r="O33">
        <v>1.16842759477937E-2</v>
      </c>
      <c r="P33" t="s">
        <v>4321</v>
      </c>
      <c r="Q33">
        <v>100</v>
      </c>
      <c r="R33">
        <v>104081</v>
      </c>
      <c r="S33" t="s">
        <v>4532</v>
      </c>
      <c r="T33">
        <v>200</v>
      </c>
      <c r="U33">
        <v>101637</v>
      </c>
      <c r="V33" t="s">
        <v>4533</v>
      </c>
      <c r="W33">
        <v>328</v>
      </c>
      <c r="X33">
        <v>1764</v>
      </c>
      <c r="Y33" t="s">
        <v>4534</v>
      </c>
      <c r="Z33">
        <v>1717</v>
      </c>
      <c r="AA33">
        <v>1578</v>
      </c>
      <c r="AB33" t="s">
        <v>4319</v>
      </c>
      <c r="AC33">
        <v>9999</v>
      </c>
      <c r="AD33">
        <v>110</v>
      </c>
    </row>
    <row r="34" spans="1:33">
      <c r="A34" t="s">
        <v>4441</v>
      </c>
      <c r="B34" s="1" t="s">
        <v>4309</v>
      </c>
      <c r="C34">
        <v>1980</v>
      </c>
      <c r="D34">
        <v>11</v>
      </c>
      <c r="E34" t="s">
        <v>4301</v>
      </c>
      <c r="F34">
        <v>4</v>
      </c>
      <c r="G34">
        <v>2</v>
      </c>
      <c r="H34">
        <v>3</v>
      </c>
      <c r="I34" t="s">
        <v>4311</v>
      </c>
      <c r="J34" t="s">
        <v>4302</v>
      </c>
      <c r="K34">
        <v>1728369</v>
      </c>
      <c r="L34">
        <v>936317</v>
      </c>
      <c r="M34">
        <v>200</v>
      </c>
      <c r="N34">
        <v>-144265</v>
      </c>
      <c r="O34">
        <v>-8.3468865734111206E-2</v>
      </c>
      <c r="P34" t="s">
        <v>4303</v>
      </c>
      <c r="Q34">
        <v>100</v>
      </c>
      <c r="R34">
        <v>792052</v>
      </c>
      <c r="S34" t="s">
        <v>4302</v>
      </c>
      <c r="T34">
        <v>200</v>
      </c>
      <c r="U34">
        <v>936317</v>
      </c>
    </row>
    <row r="35" spans="1:33">
      <c r="A35" t="s">
        <v>4486</v>
      </c>
      <c r="B35" s="1" t="s">
        <v>4309</v>
      </c>
      <c r="C35">
        <v>1980</v>
      </c>
      <c r="D35">
        <v>11</v>
      </c>
      <c r="E35" t="s">
        <v>4284</v>
      </c>
      <c r="F35">
        <v>4</v>
      </c>
      <c r="G35">
        <v>2</v>
      </c>
      <c r="H35">
        <v>3</v>
      </c>
      <c r="I35" t="s">
        <v>4311</v>
      </c>
      <c r="J35" t="s">
        <v>4285</v>
      </c>
      <c r="K35">
        <v>2204202</v>
      </c>
      <c r="L35">
        <v>1106311</v>
      </c>
      <c r="M35">
        <v>200</v>
      </c>
      <c r="N35">
        <v>-40824</v>
      </c>
      <c r="O35">
        <v>-1.85209885482365E-2</v>
      </c>
      <c r="P35" t="s">
        <v>4286</v>
      </c>
      <c r="Q35">
        <v>100</v>
      </c>
      <c r="R35">
        <v>1065487</v>
      </c>
      <c r="S35" t="s">
        <v>4285</v>
      </c>
      <c r="T35">
        <v>200</v>
      </c>
      <c r="U35">
        <v>1106311</v>
      </c>
      <c r="V35" t="s">
        <v>4513</v>
      </c>
      <c r="W35">
        <v>1735</v>
      </c>
      <c r="X35">
        <v>9679</v>
      </c>
      <c r="Y35" t="s">
        <v>4514</v>
      </c>
      <c r="Z35">
        <v>1299</v>
      </c>
      <c r="AA35">
        <v>16156</v>
      </c>
      <c r="AB35" t="s">
        <v>4515</v>
      </c>
      <c r="AC35">
        <v>9001</v>
      </c>
      <c r="AD35">
        <v>6502</v>
      </c>
      <c r="AE35" t="s">
        <v>4319</v>
      </c>
      <c r="AF35">
        <v>9999</v>
      </c>
      <c r="AG35">
        <v>67</v>
      </c>
    </row>
  </sheetData>
  <sheetCalcPr fullCalcOnLoad="1"/>
  <sortState ref="A2:AY35">
    <sortCondition ref="E2:E35"/>
  </sortState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34"/>
  <sheetViews>
    <sheetView workbookViewId="0">
      <selection activeCell="E1" sqref="E1:E1048576"/>
    </sheetView>
  </sheetViews>
  <sheetFormatPr baseColWidth="10" defaultColWidth="10.7109375" defaultRowHeight="13"/>
  <cols>
    <col min="1" max="1" width="8.42578125" bestFit="1" customWidth="1"/>
    <col min="2" max="2" width="9.28515625" bestFit="1" customWidth="1"/>
    <col min="3" max="3" width="5" bestFit="1" customWidth="1"/>
    <col min="4" max="4" width="6.42578125" bestFit="1" customWidth="1"/>
    <col min="5" max="5" width="5.42578125" bestFit="1" customWidth="1"/>
    <col min="6" max="6" width="6.42578125" bestFit="1" customWidth="1"/>
    <col min="7" max="7" width="8.28515625" bestFit="1" customWidth="1"/>
    <col min="8" max="8" width="5.85546875" bestFit="1" customWidth="1"/>
    <col min="9" max="9" width="11" bestFit="1" customWidth="1"/>
    <col min="10" max="10" width="23" bestFit="1" customWidth="1"/>
    <col min="11" max="11" width="9.42578125" bestFit="1" customWidth="1"/>
    <col min="12" max="12" width="10.140625" bestFit="1" customWidth="1"/>
    <col min="13" max="13" width="10.140625" customWidth="1"/>
    <col min="14" max="14" width="12.140625" bestFit="1" customWidth="1"/>
    <col min="15" max="15" width="12.7109375" bestFit="1" customWidth="1"/>
    <col min="17" max="17" width="23" bestFit="1" customWidth="1"/>
    <col min="18" max="18" width="12.7109375" bestFit="1" customWidth="1"/>
    <col min="19" max="19" width="12.140625" bestFit="1" customWidth="1"/>
    <col min="20" max="20" width="20" bestFit="1" customWidth="1"/>
    <col min="21" max="21" width="13.42578125" bestFit="1" customWidth="1"/>
    <col min="22" max="22" width="13" bestFit="1" customWidth="1"/>
    <col min="23" max="23" width="27.140625" bestFit="1" customWidth="1"/>
    <col min="24" max="24" width="14.85546875" bestFit="1" customWidth="1"/>
    <col min="25" max="25" width="14.28515625" bestFit="1" customWidth="1"/>
    <col min="26" max="26" width="21.42578125" bestFit="1" customWidth="1"/>
    <col min="27" max="27" width="14.85546875" bestFit="1" customWidth="1"/>
    <col min="28" max="28" width="14.28515625" bestFit="1" customWidth="1"/>
    <col min="29" max="29" width="20" bestFit="1" customWidth="1"/>
    <col min="30" max="30" width="14.85546875" bestFit="1" customWidth="1"/>
    <col min="31" max="31" width="14.28515625" bestFit="1" customWidth="1"/>
    <col min="32" max="32" width="19" bestFit="1" customWidth="1"/>
    <col min="33" max="33" width="14.85546875" bestFit="1" customWidth="1"/>
    <col min="34" max="34" width="14.28515625" bestFit="1" customWidth="1"/>
    <col min="35" max="35" width="16.7109375" bestFit="1" customWidth="1"/>
    <col min="36" max="36" width="14.85546875" bestFit="1" customWidth="1"/>
    <col min="37" max="37" width="14.28515625" bestFit="1" customWidth="1"/>
    <col min="38" max="38" width="20.85546875" bestFit="1" customWidth="1"/>
    <col min="39" max="39" width="14.85546875" bestFit="1" customWidth="1"/>
    <col min="40" max="40" width="14.28515625" bestFit="1" customWidth="1"/>
    <col min="41" max="41" width="15.28515625" bestFit="1" customWidth="1"/>
    <col min="42" max="42" width="14.85546875" bestFit="1" customWidth="1"/>
    <col min="43" max="43" width="14.28515625" bestFit="1" customWidth="1"/>
    <col min="44" max="44" width="16.140625" bestFit="1" customWidth="1"/>
    <col min="45" max="45" width="15.7109375" bestFit="1" customWidth="1"/>
    <col min="46" max="46" width="15.140625" bestFit="1" customWidth="1"/>
    <col min="47" max="47" width="16.140625" bestFit="1" customWidth="1"/>
    <col min="48" max="48" width="15.7109375" bestFit="1" customWidth="1"/>
    <col min="49" max="49" width="15.140625" bestFit="1" customWidth="1"/>
    <col min="50" max="50" width="16.140625" bestFit="1" customWidth="1"/>
    <col min="51" max="51" width="15.7109375" bestFit="1" customWidth="1"/>
    <col min="52" max="52" width="15.140625" bestFit="1" customWidth="1"/>
  </cols>
  <sheetData>
    <row r="1" spans="1:52">
      <c r="A1" t="s">
        <v>4492</v>
      </c>
      <c r="B1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3495</v>
      </c>
      <c r="N1" t="s">
        <v>4500</v>
      </c>
      <c r="O1" t="s">
        <v>4470</v>
      </c>
      <c r="P1" t="s">
        <v>4471</v>
      </c>
      <c r="Q1" t="s">
        <v>4472</v>
      </c>
      <c r="R1" t="s">
        <v>4473</v>
      </c>
      <c r="S1" t="s">
        <v>4474</v>
      </c>
      <c r="T1" t="s">
        <v>4475</v>
      </c>
      <c r="U1" t="s">
        <v>4476</v>
      </c>
      <c r="V1" t="s">
        <v>4477</v>
      </c>
      <c r="W1" t="s">
        <v>4504</v>
      </c>
      <c r="X1" t="s">
        <v>4505</v>
      </c>
      <c r="Y1" t="s">
        <v>4506</v>
      </c>
      <c r="Z1" t="s">
        <v>4507</v>
      </c>
      <c r="AA1" t="s">
        <v>4508</v>
      </c>
      <c r="AB1" t="s">
        <v>4509</v>
      </c>
      <c r="AC1" t="s">
        <v>4510</v>
      </c>
      <c r="AD1" t="s">
        <v>4511</v>
      </c>
      <c r="AE1" t="s">
        <v>4512</v>
      </c>
      <c r="AF1" t="s">
        <v>4410</v>
      </c>
      <c r="AG1" t="s">
        <v>4411</v>
      </c>
      <c r="AH1" t="s">
        <v>4412</v>
      </c>
      <c r="AI1" t="s">
        <v>4413</v>
      </c>
      <c r="AJ1" t="s">
        <v>4414</v>
      </c>
      <c r="AK1" t="s">
        <v>4415</v>
      </c>
      <c r="AL1" t="s">
        <v>4416</v>
      </c>
      <c r="AM1" t="s">
        <v>4417</v>
      </c>
      <c r="AN1" t="s">
        <v>4418</v>
      </c>
      <c r="AO1" t="s">
        <v>4444</v>
      </c>
      <c r="AP1" t="s">
        <v>4445</v>
      </c>
      <c r="AQ1" t="s">
        <v>4446</v>
      </c>
      <c r="AR1" t="s">
        <v>4447</v>
      </c>
      <c r="AS1" t="s">
        <v>4448</v>
      </c>
      <c r="AT1" t="s">
        <v>4449</v>
      </c>
      <c r="AU1" t="s">
        <v>4450</v>
      </c>
      <c r="AV1" t="s">
        <v>4451</v>
      </c>
      <c r="AW1" t="s">
        <v>4465</v>
      </c>
      <c r="AX1" t="s">
        <v>4466</v>
      </c>
      <c r="AY1" t="s">
        <v>4467</v>
      </c>
      <c r="AZ1" t="s">
        <v>4468</v>
      </c>
    </row>
    <row r="2" spans="1:52">
      <c r="A2" t="s">
        <v>3979</v>
      </c>
      <c r="B2" t="s">
        <v>4337</v>
      </c>
      <c r="C2">
        <v>1982</v>
      </c>
      <c r="D2">
        <v>11</v>
      </c>
      <c r="E2" t="s">
        <v>4153</v>
      </c>
      <c r="F2">
        <v>4</v>
      </c>
      <c r="G2">
        <v>2</v>
      </c>
      <c r="H2">
        <v>1</v>
      </c>
      <c r="I2" t="s">
        <v>4311</v>
      </c>
      <c r="J2" t="s">
        <v>3980</v>
      </c>
      <c r="K2">
        <v>723885</v>
      </c>
      <c r="L2">
        <v>411970</v>
      </c>
      <c r="M2" t="s">
        <v>3751</v>
      </c>
      <c r="N2">
        <v>100</v>
      </c>
      <c r="O2">
        <v>0.29181979270335218</v>
      </c>
      <c r="P2">
        <f t="shared" ref="P2:P34" si="0">O2/K2</f>
        <v>4.0313004510848019E-7</v>
      </c>
      <c r="Q2" t="s">
        <v>3980</v>
      </c>
      <c r="R2">
        <v>100</v>
      </c>
      <c r="S2">
        <v>411970</v>
      </c>
      <c r="T2" t="s">
        <v>3981</v>
      </c>
      <c r="U2">
        <v>200</v>
      </c>
      <c r="V2">
        <v>291749</v>
      </c>
      <c r="W2" t="s">
        <v>4194</v>
      </c>
      <c r="X2">
        <v>1735</v>
      </c>
      <c r="Y2">
        <v>20100</v>
      </c>
      <c r="Z2" t="s">
        <v>4195</v>
      </c>
      <c r="AA2">
        <v>646</v>
      </c>
      <c r="AB2">
        <v>66</v>
      </c>
    </row>
    <row r="3" spans="1:52">
      <c r="A3" t="s">
        <v>3879</v>
      </c>
      <c r="B3" t="s">
        <v>4337</v>
      </c>
      <c r="C3">
        <v>1982</v>
      </c>
      <c r="D3">
        <v>11</v>
      </c>
      <c r="E3" t="s">
        <v>4291</v>
      </c>
      <c r="F3">
        <v>4</v>
      </c>
      <c r="G3">
        <v>2</v>
      </c>
      <c r="H3">
        <v>1</v>
      </c>
      <c r="I3" t="s">
        <v>4311</v>
      </c>
      <c r="J3" t="s">
        <v>3880</v>
      </c>
      <c r="K3">
        <v>7805450</v>
      </c>
      <c r="L3">
        <v>4022565</v>
      </c>
      <c r="M3" t="s">
        <v>3752</v>
      </c>
      <c r="N3">
        <v>200</v>
      </c>
      <c r="O3">
        <v>-0.13115934733186413</v>
      </c>
      <c r="P3">
        <f t="shared" si="0"/>
        <v>-1.6803559991014501E-8</v>
      </c>
      <c r="Q3" t="s">
        <v>3881</v>
      </c>
      <c r="R3">
        <v>100</v>
      </c>
      <c r="S3">
        <v>3494968</v>
      </c>
      <c r="T3" t="s">
        <v>3880</v>
      </c>
      <c r="U3">
        <v>200</v>
      </c>
      <c r="V3">
        <v>4022565</v>
      </c>
      <c r="W3" t="s">
        <v>4090</v>
      </c>
      <c r="X3">
        <v>1404</v>
      </c>
      <c r="Y3">
        <v>83809</v>
      </c>
      <c r="Z3" t="s">
        <v>4091</v>
      </c>
      <c r="AA3">
        <v>1735</v>
      </c>
      <c r="AB3">
        <v>107720</v>
      </c>
      <c r="AC3" t="s">
        <v>4294</v>
      </c>
      <c r="AD3">
        <v>1411</v>
      </c>
      <c r="AE3">
        <v>96388</v>
      </c>
    </row>
    <row r="4" spans="1:52">
      <c r="A4" t="s">
        <v>4004</v>
      </c>
      <c r="B4" t="s">
        <v>4337</v>
      </c>
      <c r="C4">
        <v>1982</v>
      </c>
      <c r="D4">
        <v>11</v>
      </c>
      <c r="E4" t="s">
        <v>4310</v>
      </c>
      <c r="F4">
        <v>4</v>
      </c>
      <c r="G4">
        <v>2</v>
      </c>
      <c r="H4">
        <v>1</v>
      </c>
      <c r="I4" t="s">
        <v>4311</v>
      </c>
      <c r="J4" t="s">
        <v>4005</v>
      </c>
      <c r="K4">
        <v>1083508</v>
      </c>
      <c r="L4">
        <v>545987</v>
      </c>
      <c r="M4" t="s">
        <v>3752</v>
      </c>
      <c r="N4">
        <v>200</v>
      </c>
      <c r="O4">
        <v>-8.5791419942233063E-2</v>
      </c>
      <c r="P4">
        <f t="shared" si="0"/>
        <v>-7.9179313805004729E-8</v>
      </c>
      <c r="Q4" t="s">
        <v>4006</v>
      </c>
      <c r="R4">
        <v>100</v>
      </c>
      <c r="S4">
        <v>499146</v>
      </c>
      <c r="T4" t="s">
        <v>4005</v>
      </c>
      <c r="U4">
        <v>200</v>
      </c>
      <c r="V4">
        <v>545987</v>
      </c>
      <c r="W4" t="s">
        <v>4007</v>
      </c>
      <c r="X4">
        <v>1735</v>
      </c>
      <c r="Y4">
        <v>8163</v>
      </c>
      <c r="Z4" t="s">
        <v>4008</v>
      </c>
      <c r="AA4">
        <v>112</v>
      </c>
      <c r="AB4">
        <v>30212</v>
      </c>
    </row>
    <row r="5" spans="1:52">
      <c r="A5" t="s">
        <v>4226</v>
      </c>
      <c r="B5" t="s">
        <v>4337</v>
      </c>
      <c r="C5">
        <v>1982</v>
      </c>
      <c r="D5">
        <v>11</v>
      </c>
      <c r="E5" t="s">
        <v>4227</v>
      </c>
      <c r="F5">
        <v>4</v>
      </c>
      <c r="G5">
        <v>2</v>
      </c>
      <c r="H5">
        <v>1</v>
      </c>
      <c r="I5" t="s">
        <v>4311</v>
      </c>
      <c r="J5" t="s">
        <v>4228</v>
      </c>
      <c r="K5">
        <v>190960</v>
      </c>
      <c r="L5">
        <v>105357</v>
      </c>
      <c r="M5" t="s">
        <v>3752</v>
      </c>
      <c r="N5">
        <v>200</v>
      </c>
      <c r="O5">
        <v>-0.19879077802139392</v>
      </c>
      <c r="P5">
        <f t="shared" si="0"/>
        <v>-1.0410074257509108E-6</v>
      </c>
      <c r="Q5" t="s">
        <v>4229</v>
      </c>
      <c r="R5">
        <v>100</v>
      </c>
      <c r="S5">
        <v>84413</v>
      </c>
      <c r="T5" t="s">
        <v>4228</v>
      </c>
      <c r="U5">
        <v>200</v>
      </c>
      <c r="V5">
        <v>105357</v>
      </c>
      <c r="W5" t="s">
        <v>4230</v>
      </c>
      <c r="X5">
        <v>310</v>
      </c>
      <c r="Y5">
        <v>537</v>
      </c>
      <c r="Z5" t="s">
        <v>4231</v>
      </c>
      <c r="AA5">
        <v>1735</v>
      </c>
      <c r="AB5">
        <v>653</v>
      </c>
    </row>
    <row r="6" spans="1:52">
      <c r="A6" t="s">
        <v>46</v>
      </c>
      <c r="B6" t="s">
        <v>4337</v>
      </c>
      <c r="C6">
        <v>1982</v>
      </c>
      <c r="D6">
        <v>11</v>
      </c>
      <c r="E6" t="s">
        <v>4381</v>
      </c>
      <c r="F6">
        <v>4</v>
      </c>
      <c r="G6">
        <v>2</v>
      </c>
      <c r="H6">
        <v>1</v>
      </c>
      <c r="I6" t="s">
        <v>4311</v>
      </c>
      <c r="J6" t="s">
        <v>3670</v>
      </c>
      <c r="K6">
        <f>(S6+V6+Y6+AB6+AE6+AH6+AK6+AN6+AQ6+AT6+AW6)</f>
        <v>-9</v>
      </c>
      <c r="L6">
        <v>-9</v>
      </c>
      <c r="M6" t="s">
        <v>3751</v>
      </c>
      <c r="N6">
        <v>100</v>
      </c>
      <c r="O6">
        <f>S6-V6</f>
        <v>-9</v>
      </c>
      <c r="P6">
        <f t="shared" si="0"/>
        <v>1</v>
      </c>
      <c r="Q6" t="s">
        <v>3670</v>
      </c>
      <c r="R6">
        <v>100</v>
      </c>
      <c r="S6">
        <v>-9</v>
      </c>
    </row>
    <row r="7" spans="1:52">
      <c r="A7" t="s">
        <v>4210</v>
      </c>
      <c r="B7" t="s">
        <v>4337</v>
      </c>
      <c r="C7">
        <v>1982</v>
      </c>
      <c r="D7">
        <v>11</v>
      </c>
      <c r="E7" t="s">
        <v>4307</v>
      </c>
      <c r="F7">
        <v>4</v>
      </c>
      <c r="G7">
        <v>2</v>
      </c>
      <c r="H7">
        <v>1</v>
      </c>
      <c r="I7" t="s">
        <v>4311</v>
      </c>
      <c r="J7" t="s">
        <v>4211</v>
      </c>
      <c r="K7">
        <v>306410</v>
      </c>
      <c r="L7">
        <v>245386</v>
      </c>
      <c r="M7" t="s">
        <v>3751</v>
      </c>
      <c r="N7">
        <v>100</v>
      </c>
      <c r="O7">
        <v>0.96351462593628001</v>
      </c>
      <c r="P7">
        <f t="shared" si="0"/>
        <v>3.1445273520325056E-6</v>
      </c>
      <c r="Q7" t="s">
        <v>4211</v>
      </c>
      <c r="R7">
        <v>100</v>
      </c>
      <c r="S7">
        <v>245386</v>
      </c>
      <c r="T7" t="s">
        <v>4212</v>
      </c>
      <c r="U7">
        <v>328</v>
      </c>
      <c r="V7">
        <v>8953</v>
      </c>
      <c r="W7" t="s">
        <v>4003</v>
      </c>
      <c r="X7">
        <v>200</v>
      </c>
      <c r="Y7">
        <v>52071</v>
      </c>
    </row>
    <row r="8" spans="1:52">
      <c r="A8" t="s">
        <v>4030</v>
      </c>
      <c r="B8" t="s">
        <v>4337</v>
      </c>
      <c r="C8">
        <v>1982</v>
      </c>
      <c r="D8">
        <v>11</v>
      </c>
      <c r="E8" t="s">
        <v>4276</v>
      </c>
      <c r="F8">
        <v>4</v>
      </c>
      <c r="G8">
        <v>2</v>
      </c>
      <c r="H8">
        <v>1</v>
      </c>
      <c r="I8" t="s">
        <v>4311</v>
      </c>
      <c r="J8" t="s">
        <v>4031</v>
      </c>
      <c r="K8">
        <v>1817287</v>
      </c>
      <c r="L8">
        <v>978301</v>
      </c>
      <c r="M8" t="s">
        <v>3752</v>
      </c>
      <c r="N8">
        <v>200</v>
      </c>
      <c r="O8">
        <v>-0.15322584766856009</v>
      </c>
      <c r="P8">
        <f t="shared" si="0"/>
        <v>-8.4315712195465055E-8</v>
      </c>
      <c r="Q8" t="s">
        <v>4032</v>
      </c>
      <c r="R8">
        <v>100</v>
      </c>
      <c r="S8">
        <v>828400</v>
      </c>
      <c r="T8" t="s">
        <v>4031</v>
      </c>
      <c r="U8">
        <v>200</v>
      </c>
      <c r="V8">
        <v>978301</v>
      </c>
      <c r="W8" t="s">
        <v>4319</v>
      </c>
      <c r="X8">
        <v>1735</v>
      </c>
      <c r="Y8">
        <v>0</v>
      </c>
      <c r="Z8" t="s">
        <v>4033</v>
      </c>
      <c r="AA8">
        <v>1743</v>
      </c>
      <c r="AB8">
        <v>10586</v>
      </c>
    </row>
    <row r="9" spans="1:52">
      <c r="A9" t="s">
        <v>4126</v>
      </c>
      <c r="B9" t="s">
        <v>4337</v>
      </c>
      <c r="C9">
        <v>1982</v>
      </c>
      <c r="D9">
        <v>11</v>
      </c>
      <c r="E9" t="s">
        <v>4127</v>
      </c>
      <c r="F9">
        <v>4</v>
      </c>
      <c r="G9">
        <v>2</v>
      </c>
      <c r="H9">
        <v>1</v>
      </c>
      <c r="I9" t="s">
        <v>4311</v>
      </c>
      <c r="J9" t="s">
        <v>4128</v>
      </c>
      <c r="K9">
        <v>2050751</v>
      </c>
      <c r="L9">
        <v>1247084</v>
      </c>
      <c r="M9" t="s">
        <v>3751</v>
      </c>
      <c r="N9">
        <v>100</v>
      </c>
      <c r="O9">
        <v>0.37085072056092455</v>
      </c>
      <c r="P9">
        <f t="shared" si="0"/>
        <v>1.808365425938715E-7</v>
      </c>
      <c r="Q9" t="s">
        <v>4128</v>
      </c>
      <c r="R9">
        <v>100</v>
      </c>
      <c r="S9">
        <v>1247084</v>
      </c>
      <c r="T9" t="s">
        <v>4129</v>
      </c>
      <c r="U9">
        <v>200</v>
      </c>
      <c r="V9">
        <v>784602</v>
      </c>
      <c r="W9" t="s">
        <v>4130</v>
      </c>
      <c r="X9">
        <v>1735</v>
      </c>
      <c r="Y9">
        <v>18878</v>
      </c>
      <c r="Z9" t="s">
        <v>4319</v>
      </c>
      <c r="AA9">
        <v>9999</v>
      </c>
      <c r="AB9">
        <v>187</v>
      </c>
    </row>
    <row r="10" spans="1:52">
      <c r="A10" t="s">
        <v>4176</v>
      </c>
      <c r="B10" t="s">
        <v>4337</v>
      </c>
      <c r="C10">
        <v>1982</v>
      </c>
      <c r="D10">
        <v>11</v>
      </c>
      <c r="E10" t="s">
        <v>4190</v>
      </c>
      <c r="F10">
        <v>4</v>
      </c>
      <c r="G10">
        <v>2</v>
      </c>
      <c r="H10">
        <v>1</v>
      </c>
      <c r="I10" t="s">
        <v>4311</v>
      </c>
      <c r="J10" t="s">
        <v>4177</v>
      </c>
      <c r="K10">
        <v>1114690</v>
      </c>
      <c r="L10">
        <v>707356</v>
      </c>
      <c r="M10" t="s">
        <v>3751</v>
      </c>
      <c r="N10">
        <v>100</v>
      </c>
      <c r="O10">
        <v>0.4241456918439937</v>
      </c>
      <c r="P10">
        <f t="shared" si="0"/>
        <v>3.8050551439771928E-7</v>
      </c>
      <c r="Q10" t="s">
        <v>4177</v>
      </c>
      <c r="R10">
        <v>100</v>
      </c>
      <c r="S10">
        <v>707356</v>
      </c>
      <c r="T10" t="s">
        <v>4178</v>
      </c>
      <c r="U10">
        <v>200</v>
      </c>
      <c r="V10">
        <v>407334</v>
      </c>
    </row>
    <row r="11" spans="1:52">
      <c r="A11" t="s">
        <v>4336</v>
      </c>
      <c r="B11" t="s">
        <v>4337</v>
      </c>
      <c r="C11">
        <v>1982</v>
      </c>
      <c r="D11">
        <v>11</v>
      </c>
      <c r="E11" t="s">
        <v>4338</v>
      </c>
      <c r="F11">
        <v>4</v>
      </c>
      <c r="G11">
        <v>2</v>
      </c>
      <c r="H11">
        <v>1</v>
      </c>
      <c r="I11" t="s">
        <v>4311</v>
      </c>
      <c r="J11" t="s">
        <v>4339</v>
      </c>
      <c r="K11">
        <v>459715</v>
      </c>
      <c r="L11">
        <v>279819</v>
      </c>
      <c r="M11" t="s">
        <v>3751</v>
      </c>
      <c r="N11">
        <v>100</v>
      </c>
      <c r="O11">
        <v>0.35714872828506999</v>
      </c>
      <c r="P11">
        <f t="shared" si="0"/>
        <v>7.7689161390224382E-7</v>
      </c>
      <c r="Q11" t="s">
        <v>4339</v>
      </c>
      <c r="R11">
        <v>100</v>
      </c>
      <c r="S11">
        <v>279819</v>
      </c>
      <c r="T11" t="s">
        <v>4340</v>
      </c>
      <c r="U11">
        <v>200</v>
      </c>
      <c r="V11">
        <v>179882</v>
      </c>
      <c r="W11" t="s">
        <v>4319</v>
      </c>
      <c r="X11">
        <v>9999</v>
      </c>
      <c r="Y11">
        <v>14</v>
      </c>
      <c r="Z11" t="s">
        <v>4319</v>
      </c>
      <c r="AA11">
        <v>9001</v>
      </c>
      <c r="AB11">
        <v>0</v>
      </c>
    </row>
    <row r="12" spans="1:52">
      <c r="A12" t="s">
        <v>4141</v>
      </c>
      <c r="B12" t="s">
        <v>4337</v>
      </c>
      <c r="C12">
        <v>1982</v>
      </c>
      <c r="D12">
        <v>11</v>
      </c>
      <c r="E12" t="s">
        <v>4142</v>
      </c>
      <c r="F12">
        <v>4</v>
      </c>
      <c r="G12">
        <v>2</v>
      </c>
      <c r="H12">
        <v>1</v>
      </c>
      <c r="I12" t="s">
        <v>4311</v>
      </c>
      <c r="J12" t="s">
        <v>4143</v>
      </c>
      <c r="K12">
        <v>2994334</v>
      </c>
      <c r="L12">
        <v>1728793</v>
      </c>
      <c r="M12" t="s">
        <v>3751</v>
      </c>
      <c r="N12">
        <v>100</v>
      </c>
      <c r="O12">
        <v>0.29240342828782856</v>
      </c>
      <c r="P12">
        <f t="shared" si="0"/>
        <v>9.7652241963598108E-8</v>
      </c>
      <c r="Q12" t="s">
        <v>4143</v>
      </c>
      <c r="R12">
        <v>100</v>
      </c>
      <c r="S12">
        <v>1728793</v>
      </c>
      <c r="T12" t="s">
        <v>4144</v>
      </c>
      <c r="U12">
        <v>200</v>
      </c>
      <c r="V12">
        <v>1223288</v>
      </c>
      <c r="W12" t="s">
        <v>4145</v>
      </c>
      <c r="X12">
        <v>1404</v>
      </c>
      <c r="Y12">
        <v>12660</v>
      </c>
      <c r="Z12" t="s">
        <v>4146</v>
      </c>
      <c r="AA12">
        <v>1735</v>
      </c>
      <c r="AB12">
        <v>19131</v>
      </c>
      <c r="AC12" t="s">
        <v>4147</v>
      </c>
      <c r="AD12">
        <v>646</v>
      </c>
      <c r="AE12">
        <v>4335</v>
      </c>
      <c r="AF12" t="s">
        <v>4148</v>
      </c>
      <c r="AG12">
        <v>2504</v>
      </c>
      <c r="AH12">
        <v>6085</v>
      </c>
      <c r="AI12" t="s">
        <v>4319</v>
      </c>
      <c r="AJ12">
        <v>9999</v>
      </c>
      <c r="AK12">
        <v>42</v>
      </c>
    </row>
    <row r="13" spans="1:52">
      <c r="A13" t="s">
        <v>4092</v>
      </c>
      <c r="B13" t="s">
        <v>4337</v>
      </c>
      <c r="C13">
        <v>1982</v>
      </c>
      <c r="D13">
        <v>11</v>
      </c>
      <c r="E13" t="s">
        <v>4093</v>
      </c>
      <c r="F13">
        <v>4</v>
      </c>
      <c r="G13">
        <v>2</v>
      </c>
      <c r="H13">
        <v>1</v>
      </c>
      <c r="I13" t="s">
        <v>4311</v>
      </c>
      <c r="J13" t="s">
        <v>4094</v>
      </c>
      <c r="K13">
        <v>1804675</v>
      </c>
      <c r="L13">
        <v>949207</v>
      </c>
      <c r="M13" t="s">
        <v>2834</v>
      </c>
      <c r="N13">
        <v>331</v>
      </c>
      <c r="O13">
        <v>-0.11462831605750906</v>
      </c>
      <c r="P13">
        <f t="shared" si="0"/>
        <v>-6.3517428931807144E-8</v>
      </c>
      <c r="Q13" t="s">
        <v>4095</v>
      </c>
      <c r="R13">
        <v>809</v>
      </c>
      <c r="S13">
        <v>840401</v>
      </c>
      <c r="T13" t="s">
        <v>4094</v>
      </c>
      <c r="U13">
        <v>331</v>
      </c>
      <c r="V13">
        <v>949207</v>
      </c>
      <c r="W13" t="s">
        <v>4096</v>
      </c>
      <c r="X13">
        <v>646</v>
      </c>
      <c r="Y13">
        <v>5897</v>
      </c>
      <c r="Z13" t="s">
        <v>4097</v>
      </c>
      <c r="AA13">
        <v>2474</v>
      </c>
      <c r="AB13">
        <v>3300</v>
      </c>
      <c r="AC13" t="s">
        <v>4098</v>
      </c>
      <c r="AD13">
        <v>1735</v>
      </c>
      <c r="AE13">
        <v>5870</v>
      </c>
    </row>
    <row r="14" spans="1:52">
      <c r="A14" t="s">
        <v>4034</v>
      </c>
      <c r="B14" t="s">
        <v>4337</v>
      </c>
      <c r="C14">
        <v>1982</v>
      </c>
      <c r="D14">
        <v>11</v>
      </c>
      <c r="E14" t="s">
        <v>4550</v>
      </c>
      <c r="F14">
        <v>4</v>
      </c>
      <c r="G14">
        <v>2</v>
      </c>
      <c r="H14">
        <v>1</v>
      </c>
      <c r="I14" t="s">
        <v>4311</v>
      </c>
      <c r="J14" t="s">
        <v>4035</v>
      </c>
      <c r="K14">
        <v>1543521</v>
      </c>
      <c r="L14">
        <v>784876</v>
      </c>
      <c r="M14" t="s">
        <v>3752</v>
      </c>
      <c r="N14">
        <v>200</v>
      </c>
      <c r="O14">
        <v>-3.3440951182097556E-2</v>
      </c>
      <c r="P14">
        <f t="shared" si="0"/>
        <v>-2.1665368454395861E-8</v>
      </c>
      <c r="Q14" t="s">
        <v>4248</v>
      </c>
      <c r="R14">
        <v>100</v>
      </c>
      <c r="S14">
        <v>758629</v>
      </c>
      <c r="T14" t="s">
        <v>4035</v>
      </c>
      <c r="U14">
        <v>200</v>
      </c>
      <c r="V14">
        <v>784876</v>
      </c>
      <c r="W14" t="s">
        <v>4319</v>
      </c>
      <c r="X14">
        <v>9999</v>
      </c>
      <c r="Y14">
        <v>16</v>
      </c>
    </row>
    <row r="15" spans="1:52">
      <c r="A15" t="s">
        <v>3961</v>
      </c>
      <c r="B15" t="s">
        <v>4337</v>
      </c>
      <c r="C15">
        <v>1982</v>
      </c>
      <c r="D15">
        <v>11</v>
      </c>
      <c r="E15" t="s">
        <v>3962</v>
      </c>
      <c r="F15">
        <v>4</v>
      </c>
      <c r="G15">
        <v>2</v>
      </c>
      <c r="H15">
        <v>1</v>
      </c>
      <c r="I15" t="s">
        <v>4311</v>
      </c>
      <c r="J15" t="s">
        <v>3963</v>
      </c>
      <c r="K15">
        <v>645026</v>
      </c>
      <c r="L15">
        <v>414099</v>
      </c>
      <c r="M15" t="s">
        <v>3751</v>
      </c>
      <c r="N15">
        <v>100</v>
      </c>
      <c r="O15">
        <v>0.44233866780649073</v>
      </c>
      <c r="P15">
        <f t="shared" si="0"/>
        <v>6.8576874080500747E-7</v>
      </c>
      <c r="Q15" t="s">
        <v>3963</v>
      </c>
      <c r="R15">
        <v>100</v>
      </c>
      <c r="S15">
        <v>414099</v>
      </c>
      <c r="T15" t="s">
        <v>4175</v>
      </c>
      <c r="U15">
        <v>200</v>
      </c>
      <c r="V15">
        <v>230927</v>
      </c>
    </row>
    <row r="16" spans="1:52">
      <c r="A16" t="s">
        <v>4196</v>
      </c>
      <c r="B16" t="s">
        <v>4337</v>
      </c>
      <c r="C16">
        <v>1982</v>
      </c>
      <c r="D16">
        <v>11</v>
      </c>
      <c r="E16" t="s">
        <v>4197</v>
      </c>
      <c r="F16">
        <v>4</v>
      </c>
      <c r="G16">
        <v>2</v>
      </c>
      <c r="H16">
        <v>1</v>
      </c>
      <c r="I16" t="s">
        <v>4311</v>
      </c>
      <c r="J16" t="s">
        <v>4198</v>
      </c>
      <c r="K16">
        <v>321062</v>
      </c>
      <c r="L16">
        <v>174861</v>
      </c>
      <c r="M16" t="s">
        <v>3751</v>
      </c>
      <c r="N16">
        <v>100</v>
      </c>
      <c r="O16">
        <v>0.23488370763063232</v>
      </c>
      <c r="P16">
        <f t="shared" si="0"/>
        <v>7.3158364313008803E-7</v>
      </c>
      <c r="Q16" t="s">
        <v>4198</v>
      </c>
      <c r="R16">
        <v>100</v>
      </c>
      <c r="S16">
        <v>174861</v>
      </c>
      <c r="T16" t="s">
        <v>4199</v>
      </c>
      <c r="U16">
        <v>200</v>
      </c>
      <c r="V16">
        <v>133789</v>
      </c>
      <c r="W16" t="s">
        <v>4200</v>
      </c>
      <c r="X16">
        <v>1735</v>
      </c>
      <c r="Y16">
        <v>12412</v>
      </c>
    </row>
    <row r="17" spans="1:40">
      <c r="A17" t="s">
        <v>3957</v>
      </c>
      <c r="B17" t="s">
        <v>4337</v>
      </c>
      <c r="C17">
        <v>1982</v>
      </c>
      <c r="D17">
        <v>11</v>
      </c>
      <c r="E17" t="s">
        <v>4554</v>
      </c>
      <c r="F17">
        <v>4</v>
      </c>
      <c r="G17">
        <v>2</v>
      </c>
      <c r="H17">
        <v>1</v>
      </c>
      <c r="I17" t="s">
        <v>4311</v>
      </c>
      <c r="J17" t="s">
        <v>3958</v>
      </c>
      <c r="K17">
        <v>262465</v>
      </c>
      <c r="L17">
        <v>164873</v>
      </c>
      <c r="M17" t="s">
        <v>3751</v>
      </c>
      <c r="N17">
        <v>100</v>
      </c>
      <c r="O17">
        <v>0.45834672748115218</v>
      </c>
      <c r="P17">
        <f t="shared" si="0"/>
        <v>1.746315613438562E-6</v>
      </c>
      <c r="Q17" t="s">
        <v>3958</v>
      </c>
      <c r="R17">
        <v>100</v>
      </c>
      <c r="S17">
        <v>164873</v>
      </c>
      <c r="T17" t="s">
        <v>3959</v>
      </c>
      <c r="U17">
        <v>200</v>
      </c>
      <c r="V17">
        <v>89304</v>
      </c>
      <c r="W17" t="s">
        <v>3960</v>
      </c>
      <c r="X17">
        <v>2508</v>
      </c>
      <c r="Y17">
        <v>8288</v>
      </c>
    </row>
    <row r="18" spans="1:40">
      <c r="A18" t="s">
        <v>3952</v>
      </c>
      <c r="B18" t="s">
        <v>4337</v>
      </c>
      <c r="C18">
        <v>1982</v>
      </c>
      <c r="D18">
        <v>11</v>
      </c>
      <c r="E18" t="s">
        <v>3953</v>
      </c>
      <c r="F18">
        <v>4</v>
      </c>
      <c r="G18">
        <v>2</v>
      </c>
      <c r="H18">
        <v>1</v>
      </c>
      <c r="I18" t="s">
        <v>4311</v>
      </c>
      <c r="J18" t="s">
        <v>3954</v>
      </c>
      <c r="K18">
        <v>545647</v>
      </c>
      <c r="L18">
        <v>363350</v>
      </c>
      <c r="M18" t="s">
        <v>3751</v>
      </c>
      <c r="N18">
        <v>100</v>
      </c>
      <c r="O18">
        <v>0.57132241640291725</v>
      </c>
      <c r="P18">
        <f t="shared" si="0"/>
        <v>1.0470549941682393E-6</v>
      </c>
      <c r="Q18" t="s">
        <v>3954</v>
      </c>
      <c r="R18">
        <v>100</v>
      </c>
      <c r="S18">
        <v>363350</v>
      </c>
      <c r="T18" t="s">
        <v>3955</v>
      </c>
      <c r="U18">
        <v>200</v>
      </c>
      <c r="V18">
        <v>155760</v>
      </c>
      <c r="W18" t="s">
        <v>3956</v>
      </c>
      <c r="X18">
        <v>2488</v>
      </c>
      <c r="Y18">
        <v>26443</v>
      </c>
      <c r="Z18" t="s">
        <v>4319</v>
      </c>
      <c r="AA18">
        <v>9999</v>
      </c>
      <c r="AB18">
        <v>94</v>
      </c>
    </row>
    <row r="19" spans="1:40">
      <c r="A19" t="s">
        <v>4131</v>
      </c>
      <c r="B19" t="s">
        <v>4337</v>
      </c>
      <c r="C19">
        <v>1982</v>
      </c>
      <c r="D19">
        <v>11</v>
      </c>
      <c r="E19" t="s">
        <v>4132</v>
      </c>
      <c r="F19">
        <v>4</v>
      </c>
      <c r="G19">
        <v>2</v>
      </c>
      <c r="H19">
        <v>1</v>
      </c>
      <c r="I19" t="s">
        <v>4311</v>
      </c>
      <c r="J19" t="s">
        <v>4133</v>
      </c>
      <c r="K19">
        <v>2193945</v>
      </c>
      <c r="L19">
        <v>1117549</v>
      </c>
      <c r="M19" t="s">
        <v>3751</v>
      </c>
      <c r="N19">
        <v>100</v>
      </c>
      <c r="O19">
        <v>6.2568173744506947E-2</v>
      </c>
      <c r="P19">
        <f t="shared" si="0"/>
        <v>2.8518569856813614E-8</v>
      </c>
      <c r="Q19" t="s">
        <v>4133</v>
      </c>
      <c r="R19">
        <v>100</v>
      </c>
      <c r="S19">
        <v>1117549</v>
      </c>
      <c r="T19" t="s">
        <v>4134</v>
      </c>
      <c r="U19">
        <v>200</v>
      </c>
      <c r="V19">
        <v>1047626</v>
      </c>
      <c r="W19" t="s">
        <v>4135</v>
      </c>
      <c r="X19">
        <v>1735</v>
      </c>
      <c r="Y19">
        <v>9934</v>
      </c>
      <c r="Z19" t="s">
        <v>4136</v>
      </c>
      <c r="AA19">
        <v>505</v>
      </c>
      <c r="AB19">
        <v>5580</v>
      </c>
      <c r="AC19" t="s">
        <v>4137</v>
      </c>
      <c r="AD19">
        <v>328</v>
      </c>
      <c r="AE19">
        <v>4745</v>
      </c>
      <c r="AF19" t="s">
        <v>4138</v>
      </c>
      <c r="AG19">
        <v>646</v>
      </c>
      <c r="AH19">
        <v>3726</v>
      </c>
      <c r="AI19" t="s">
        <v>4355</v>
      </c>
      <c r="AJ19">
        <v>2489</v>
      </c>
      <c r="AK19">
        <v>2955</v>
      </c>
      <c r="AL19" t="s">
        <v>4356</v>
      </c>
      <c r="AM19">
        <v>2490</v>
      </c>
      <c r="AN19">
        <v>1830</v>
      </c>
    </row>
    <row r="20" spans="1:40">
      <c r="A20" t="s">
        <v>4201</v>
      </c>
      <c r="B20" t="s">
        <v>4337</v>
      </c>
      <c r="C20">
        <v>1982</v>
      </c>
      <c r="D20">
        <v>11</v>
      </c>
      <c r="E20" t="s">
        <v>4202</v>
      </c>
      <c r="F20">
        <v>4</v>
      </c>
      <c r="G20">
        <v>2</v>
      </c>
      <c r="H20">
        <v>1</v>
      </c>
      <c r="I20" t="s">
        <v>4311</v>
      </c>
      <c r="J20" t="s">
        <v>4203</v>
      </c>
      <c r="K20">
        <v>404810</v>
      </c>
      <c r="L20">
        <v>217682</v>
      </c>
      <c r="M20" t="s">
        <v>3751</v>
      </c>
      <c r="N20">
        <v>100</v>
      </c>
      <c r="O20">
        <v>0.14036070965904393</v>
      </c>
      <c r="P20">
        <f t="shared" si="0"/>
        <v>3.4673231802337872E-7</v>
      </c>
      <c r="Q20" t="s">
        <v>4203</v>
      </c>
      <c r="R20">
        <v>100</v>
      </c>
      <c r="S20">
        <v>217682</v>
      </c>
      <c r="T20" t="s">
        <v>4204</v>
      </c>
      <c r="U20">
        <v>200</v>
      </c>
      <c r="V20">
        <v>187128</v>
      </c>
    </row>
    <row r="21" spans="1:40">
      <c r="A21" t="s">
        <v>4072</v>
      </c>
      <c r="B21" t="s">
        <v>4337</v>
      </c>
      <c r="C21">
        <v>1982</v>
      </c>
      <c r="D21">
        <v>11</v>
      </c>
      <c r="E21" t="s">
        <v>4170</v>
      </c>
      <c r="F21">
        <v>4</v>
      </c>
      <c r="G21">
        <v>2</v>
      </c>
      <c r="H21">
        <v>1</v>
      </c>
      <c r="I21" t="s">
        <v>4311</v>
      </c>
      <c r="J21" t="s">
        <v>4073</v>
      </c>
      <c r="K21">
        <v>240394</v>
      </c>
      <c r="L21">
        <v>120377</v>
      </c>
      <c r="M21" t="s">
        <v>3752</v>
      </c>
      <c r="N21">
        <v>200</v>
      </c>
      <c r="O21">
        <v>-4.6994027098199824E-2</v>
      </c>
      <c r="P21">
        <f t="shared" si="0"/>
        <v>-1.9548752089569551E-7</v>
      </c>
      <c r="Q21" t="s">
        <v>4074</v>
      </c>
      <c r="R21">
        <v>100</v>
      </c>
      <c r="S21">
        <v>114720</v>
      </c>
      <c r="T21" t="s">
        <v>4073</v>
      </c>
      <c r="U21">
        <v>200</v>
      </c>
      <c r="V21">
        <v>120377</v>
      </c>
      <c r="W21" t="s">
        <v>4319</v>
      </c>
      <c r="X21">
        <v>9999</v>
      </c>
      <c r="Y21">
        <v>5297</v>
      </c>
    </row>
    <row r="22" spans="1:40">
      <c r="A22" t="s">
        <v>4357</v>
      </c>
      <c r="B22" t="s">
        <v>4337</v>
      </c>
      <c r="C22">
        <v>1982</v>
      </c>
      <c r="D22">
        <v>11</v>
      </c>
      <c r="E22" t="s">
        <v>4535</v>
      </c>
      <c r="F22">
        <v>4</v>
      </c>
      <c r="G22">
        <v>2</v>
      </c>
      <c r="H22">
        <v>1</v>
      </c>
      <c r="I22" t="s">
        <v>4311</v>
      </c>
      <c r="J22" t="s">
        <v>4358</v>
      </c>
      <c r="K22">
        <v>4967487</v>
      </c>
      <c r="L22">
        <v>3089871</v>
      </c>
      <c r="M22" t="s">
        <v>3751</v>
      </c>
      <c r="N22">
        <v>100</v>
      </c>
      <c r="O22">
        <v>0.54180967425500937</v>
      </c>
      <c r="P22">
        <f t="shared" si="0"/>
        <v>1.0907118111330928E-7</v>
      </c>
      <c r="Q22" t="s">
        <v>4358</v>
      </c>
      <c r="R22">
        <v>100</v>
      </c>
      <c r="S22">
        <v>3089871</v>
      </c>
      <c r="T22" t="s">
        <v>4359</v>
      </c>
      <c r="U22">
        <v>200</v>
      </c>
      <c r="V22">
        <v>1415749</v>
      </c>
      <c r="W22" t="s">
        <v>4359</v>
      </c>
      <c r="X22">
        <v>112</v>
      </c>
      <c r="Y22">
        <v>175650</v>
      </c>
      <c r="Z22" t="s">
        <v>4359</v>
      </c>
      <c r="AA22">
        <v>1706</v>
      </c>
      <c r="AB22">
        <v>105367</v>
      </c>
      <c r="AC22" t="s">
        <v>4358</v>
      </c>
      <c r="AD22">
        <v>402</v>
      </c>
      <c r="AE22">
        <v>142275</v>
      </c>
      <c r="AF22" t="s">
        <v>4360</v>
      </c>
      <c r="AG22">
        <v>646</v>
      </c>
      <c r="AH22">
        <v>15206</v>
      </c>
      <c r="AI22" t="s">
        <v>4140</v>
      </c>
      <c r="AJ22">
        <v>1761</v>
      </c>
      <c r="AK22">
        <v>23369</v>
      </c>
    </row>
    <row r="23" spans="1:40">
      <c r="A23" t="s">
        <v>4149</v>
      </c>
      <c r="B23" t="s">
        <v>4337</v>
      </c>
      <c r="C23">
        <v>1982</v>
      </c>
      <c r="D23">
        <v>11</v>
      </c>
      <c r="E23" t="s">
        <v>4279</v>
      </c>
      <c r="F23">
        <v>4</v>
      </c>
      <c r="G23">
        <v>2</v>
      </c>
      <c r="H23">
        <v>1</v>
      </c>
      <c r="I23" t="s">
        <v>4311</v>
      </c>
      <c r="J23" t="s">
        <v>4150</v>
      </c>
      <c r="K23">
        <v>3395463</v>
      </c>
      <c r="L23">
        <v>1923767</v>
      </c>
      <c r="M23" t="s">
        <v>3751</v>
      </c>
      <c r="N23">
        <v>100</v>
      </c>
      <c r="O23">
        <v>0.27392974305100359</v>
      </c>
      <c r="P23">
        <f t="shared" si="0"/>
        <v>8.0675225455557488E-8</v>
      </c>
      <c r="Q23" t="s">
        <v>4150</v>
      </c>
      <c r="R23">
        <v>100</v>
      </c>
      <c r="S23">
        <v>1923767</v>
      </c>
      <c r="T23" t="s">
        <v>3943</v>
      </c>
      <c r="U23">
        <v>200</v>
      </c>
      <c r="V23">
        <v>1396790</v>
      </c>
      <c r="W23" t="s">
        <v>3944</v>
      </c>
      <c r="X23">
        <v>1735</v>
      </c>
      <c r="Y23">
        <v>36103</v>
      </c>
      <c r="Z23" t="s">
        <v>3945</v>
      </c>
      <c r="AA23">
        <v>9001</v>
      </c>
      <c r="AB23">
        <v>38803</v>
      </c>
    </row>
    <row r="24" spans="1:40">
      <c r="A24" t="s">
        <v>4232</v>
      </c>
      <c r="B24" t="s">
        <v>4337</v>
      </c>
      <c r="C24">
        <v>1982</v>
      </c>
      <c r="D24">
        <v>11</v>
      </c>
      <c r="E24" t="s">
        <v>4261</v>
      </c>
      <c r="F24">
        <v>4</v>
      </c>
      <c r="G24">
        <v>2</v>
      </c>
      <c r="H24">
        <v>1</v>
      </c>
      <c r="I24" t="s">
        <v>4311</v>
      </c>
      <c r="J24" t="s">
        <v>4025</v>
      </c>
      <c r="K24">
        <v>3604108</v>
      </c>
      <c r="L24">
        <v>2136418</v>
      </c>
      <c r="M24" t="s">
        <v>3752</v>
      </c>
      <c r="N24">
        <v>200</v>
      </c>
      <c r="O24">
        <v>-0.3386289574418489</v>
      </c>
      <c r="P24">
        <f t="shared" si="0"/>
        <v>-9.3956384614958507E-8</v>
      </c>
      <c r="Q24" t="s">
        <v>4026</v>
      </c>
      <c r="R24">
        <v>100</v>
      </c>
      <c r="S24">
        <v>1412965</v>
      </c>
      <c r="T24" t="s">
        <v>4025</v>
      </c>
      <c r="U24">
        <v>200</v>
      </c>
      <c r="V24">
        <v>2136418</v>
      </c>
      <c r="W24" t="s">
        <v>4027</v>
      </c>
      <c r="X24">
        <v>646</v>
      </c>
      <c r="Y24">
        <v>18951</v>
      </c>
      <c r="Z24" t="s">
        <v>4028</v>
      </c>
      <c r="AA24">
        <v>1716</v>
      </c>
      <c r="AB24">
        <v>16530</v>
      </c>
      <c r="AC24" t="s">
        <v>4029</v>
      </c>
      <c r="AD24">
        <v>1735</v>
      </c>
      <c r="AE24">
        <v>19244</v>
      </c>
    </row>
    <row r="25" spans="1:40">
      <c r="A25" t="s">
        <v>4009</v>
      </c>
      <c r="B25" t="s">
        <v>4337</v>
      </c>
      <c r="C25">
        <v>1982</v>
      </c>
      <c r="D25">
        <v>11</v>
      </c>
      <c r="E25" t="s">
        <v>4217</v>
      </c>
      <c r="F25">
        <v>4</v>
      </c>
      <c r="G25">
        <v>2</v>
      </c>
      <c r="H25">
        <v>1</v>
      </c>
      <c r="I25" t="s">
        <v>4311</v>
      </c>
      <c r="J25" t="s">
        <v>4218</v>
      </c>
      <c r="K25">
        <v>342778</v>
      </c>
      <c r="L25">
        <v>175495</v>
      </c>
      <c r="M25" t="s">
        <v>3752</v>
      </c>
      <c r="N25">
        <v>200</v>
      </c>
      <c r="O25">
        <v>-4.6793355936066552E-2</v>
      </c>
      <c r="P25">
        <f t="shared" si="0"/>
        <v>-1.3651213303090207E-7</v>
      </c>
      <c r="Q25" t="s">
        <v>4219</v>
      </c>
      <c r="R25">
        <v>100</v>
      </c>
      <c r="S25">
        <v>167283</v>
      </c>
      <c r="T25" t="s">
        <v>4218</v>
      </c>
      <c r="U25">
        <v>200</v>
      </c>
      <c r="V25">
        <v>175495</v>
      </c>
    </row>
    <row r="26" spans="1:40">
      <c r="A26" t="s">
        <v>4179</v>
      </c>
      <c r="B26" t="s">
        <v>4337</v>
      </c>
      <c r="C26">
        <v>1982</v>
      </c>
      <c r="D26">
        <v>11</v>
      </c>
      <c r="E26" t="s">
        <v>4180</v>
      </c>
      <c r="F26">
        <v>4</v>
      </c>
      <c r="G26">
        <v>2</v>
      </c>
      <c r="H26">
        <v>1</v>
      </c>
      <c r="I26" t="s">
        <v>4311</v>
      </c>
      <c r="J26" t="s">
        <v>4181</v>
      </c>
      <c r="K26">
        <v>1259785</v>
      </c>
      <c r="L26">
        <v>780113</v>
      </c>
      <c r="M26" t="s">
        <v>3751</v>
      </c>
      <c r="N26">
        <v>100</v>
      </c>
      <c r="O26">
        <v>0.38516343145159737</v>
      </c>
      <c r="P26">
        <f t="shared" si="0"/>
        <v>3.0573743253935981E-7</v>
      </c>
      <c r="Q26" t="s">
        <v>4181</v>
      </c>
      <c r="R26">
        <v>100</v>
      </c>
      <c r="S26">
        <v>780113</v>
      </c>
      <c r="T26" t="s">
        <v>4182</v>
      </c>
      <c r="U26">
        <v>200</v>
      </c>
      <c r="V26">
        <v>479642</v>
      </c>
      <c r="W26" t="s">
        <v>4319</v>
      </c>
      <c r="X26">
        <v>9999</v>
      </c>
      <c r="Y26">
        <v>30</v>
      </c>
    </row>
    <row r="27" spans="1:40">
      <c r="A27" t="s">
        <v>3866</v>
      </c>
      <c r="B27" t="s">
        <v>4337</v>
      </c>
      <c r="C27">
        <v>1982</v>
      </c>
      <c r="D27">
        <v>11</v>
      </c>
      <c r="E27" t="s">
        <v>3867</v>
      </c>
      <c r="F27">
        <v>4</v>
      </c>
      <c r="G27">
        <v>2</v>
      </c>
      <c r="H27">
        <v>1</v>
      </c>
      <c r="I27" t="s">
        <v>4311</v>
      </c>
      <c r="J27" t="s">
        <v>3868</v>
      </c>
      <c r="K27">
        <v>3103079</v>
      </c>
      <c r="L27">
        <v>1818223</v>
      </c>
      <c r="M27" t="s">
        <v>3751</v>
      </c>
      <c r="N27">
        <v>100</v>
      </c>
      <c r="O27">
        <v>0.30879820572064043</v>
      </c>
      <c r="P27">
        <f t="shared" si="0"/>
        <v>9.9513485064556985E-8</v>
      </c>
      <c r="Q27" t="s">
        <v>3868</v>
      </c>
      <c r="R27">
        <v>100</v>
      </c>
      <c r="S27">
        <v>1818223</v>
      </c>
      <c r="T27" t="s">
        <v>3869</v>
      </c>
      <c r="U27">
        <v>200</v>
      </c>
      <c r="V27">
        <v>1256759</v>
      </c>
      <c r="W27" t="s">
        <v>3870</v>
      </c>
      <c r="X27">
        <v>1735</v>
      </c>
      <c r="Y27">
        <v>23494</v>
      </c>
      <c r="Z27" t="s">
        <v>3871</v>
      </c>
      <c r="AA27">
        <v>557</v>
      </c>
      <c r="AB27">
        <v>4564</v>
      </c>
      <c r="AC27" t="s">
        <v>4071</v>
      </c>
      <c r="AD27">
        <v>9001</v>
      </c>
      <c r="AE27">
        <v>39</v>
      </c>
    </row>
    <row r="28" spans="1:40">
      <c r="A28" t="s">
        <v>4075</v>
      </c>
      <c r="B28" t="s">
        <v>4337</v>
      </c>
      <c r="C28">
        <v>1982</v>
      </c>
      <c r="D28">
        <v>11</v>
      </c>
      <c r="E28" t="s">
        <v>4174</v>
      </c>
      <c r="F28">
        <v>4</v>
      </c>
      <c r="G28">
        <v>2</v>
      </c>
      <c r="H28">
        <v>1</v>
      </c>
      <c r="I28" t="s">
        <v>4311</v>
      </c>
      <c r="J28" t="s">
        <v>4076</v>
      </c>
      <c r="K28">
        <v>530802</v>
      </c>
      <c r="L28">
        <v>309332</v>
      </c>
      <c r="M28" t="s">
        <v>3752</v>
      </c>
      <c r="N28">
        <v>200</v>
      </c>
      <c r="O28">
        <v>-0.29046461407161239</v>
      </c>
      <c r="P28">
        <f t="shared" si="0"/>
        <v>-5.4721838665191988E-7</v>
      </c>
      <c r="Q28" t="s">
        <v>4077</v>
      </c>
      <c r="R28">
        <v>100</v>
      </c>
      <c r="S28">
        <v>219482</v>
      </c>
      <c r="T28" t="s">
        <v>4076</v>
      </c>
      <c r="U28">
        <v>200</v>
      </c>
      <c r="V28">
        <v>309332</v>
      </c>
      <c r="W28" t="s">
        <v>4078</v>
      </c>
      <c r="X28">
        <v>310</v>
      </c>
      <c r="Y28">
        <v>953</v>
      </c>
      <c r="Z28" t="s">
        <v>4079</v>
      </c>
      <c r="AA28">
        <v>1735</v>
      </c>
      <c r="AB28">
        <v>1035</v>
      </c>
    </row>
    <row r="29" spans="1:40">
      <c r="A29" t="s">
        <v>4036</v>
      </c>
      <c r="B29" t="s">
        <v>4337</v>
      </c>
      <c r="C29">
        <v>1982</v>
      </c>
      <c r="D29">
        <v>11</v>
      </c>
      <c r="E29" t="s">
        <v>4037</v>
      </c>
      <c r="F29">
        <v>4</v>
      </c>
      <c r="G29">
        <v>2</v>
      </c>
      <c r="H29">
        <v>1</v>
      </c>
      <c r="I29" t="s">
        <v>4311</v>
      </c>
      <c r="J29" t="s">
        <v>4246</v>
      </c>
      <c r="K29">
        <v>1415622</v>
      </c>
      <c r="L29">
        <v>724571</v>
      </c>
      <c r="M29" t="s">
        <v>3752</v>
      </c>
      <c r="N29">
        <v>200</v>
      </c>
      <c r="O29">
        <v>-4.6554443939931356E-2</v>
      </c>
      <c r="P29">
        <f t="shared" si="0"/>
        <v>-3.2886211107153855E-8</v>
      </c>
      <c r="Q29" t="s">
        <v>3865</v>
      </c>
      <c r="R29">
        <v>100</v>
      </c>
      <c r="S29">
        <v>690839</v>
      </c>
      <c r="T29" t="s">
        <v>4246</v>
      </c>
      <c r="U29">
        <v>200</v>
      </c>
      <c r="V29">
        <v>724571</v>
      </c>
      <c r="W29" t="s">
        <v>4319</v>
      </c>
      <c r="X29">
        <v>9999</v>
      </c>
      <c r="Y29">
        <v>212</v>
      </c>
    </row>
    <row r="30" spans="1:40">
      <c r="A30" t="s">
        <v>4220</v>
      </c>
      <c r="B30" t="s">
        <v>4337</v>
      </c>
      <c r="C30">
        <v>1982</v>
      </c>
      <c r="D30">
        <v>11</v>
      </c>
      <c r="E30" t="s">
        <v>4320</v>
      </c>
      <c r="F30">
        <v>4</v>
      </c>
      <c r="G30">
        <v>2</v>
      </c>
      <c r="H30">
        <v>1</v>
      </c>
      <c r="I30" t="s">
        <v>4311</v>
      </c>
      <c r="J30" t="s">
        <v>4221</v>
      </c>
      <c r="K30">
        <v>168003</v>
      </c>
      <c r="L30">
        <v>84450</v>
      </c>
      <c r="M30" t="s">
        <v>3752</v>
      </c>
      <c r="N30">
        <v>200</v>
      </c>
      <c r="O30">
        <v>-6.050917702782712E-2</v>
      </c>
      <c r="P30">
        <f t="shared" si="0"/>
        <v>-3.6016724122680617E-7</v>
      </c>
      <c r="Q30" t="s">
        <v>4222</v>
      </c>
      <c r="R30">
        <v>100</v>
      </c>
      <c r="S30">
        <v>79340</v>
      </c>
      <c r="T30" t="s">
        <v>4221</v>
      </c>
      <c r="U30">
        <v>200</v>
      </c>
      <c r="V30">
        <v>84450</v>
      </c>
      <c r="W30" t="s">
        <v>4223</v>
      </c>
      <c r="X30">
        <v>328</v>
      </c>
      <c r="Y30">
        <v>1463</v>
      </c>
      <c r="Z30" t="s">
        <v>4224</v>
      </c>
      <c r="AA30">
        <v>557</v>
      </c>
      <c r="AB30">
        <v>897</v>
      </c>
      <c r="AC30" t="s">
        <v>4225</v>
      </c>
      <c r="AD30">
        <v>1735</v>
      </c>
      <c r="AE30">
        <v>892</v>
      </c>
      <c r="AF30" t="s">
        <v>4319</v>
      </c>
      <c r="AG30">
        <v>9999</v>
      </c>
      <c r="AH30">
        <v>961</v>
      </c>
    </row>
    <row r="31" spans="1:40">
      <c r="A31" t="s">
        <v>4205</v>
      </c>
      <c r="B31" t="s">
        <v>4337</v>
      </c>
      <c r="C31">
        <v>1982</v>
      </c>
      <c r="D31">
        <v>11</v>
      </c>
      <c r="E31" t="s">
        <v>4301</v>
      </c>
      <c r="F31">
        <v>4</v>
      </c>
      <c r="G31">
        <v>2</v>
      </c>
      <c r="H31">
        <v>1</v>
      </c>
      <c r="I31" t="s">
        <v>4311</v>
      </c>
      <c r="J31" t="s">
        <v>4206</v>
      </c>
      <c r="K31">
        <v>1368476</v>
      </c>
      <c r="L31">
        <v>943655</v>
      </c>
      <c r="M31" t="s">
        <v>3751</v>
      </c>
      <c r="N31">
        <v>100</v>
      </c>
      <c r="O31">
        <v>0.64788720453979476</v>
      </c>
      <c r="P31">
        <f t="shared" si="0"/>
        <v>4.734370237693571E-7</v>
      </c>
      <c r="Q31" t="s">
        <v>4206</v>
      </c>
      <c r="R31">
        <v>100</v>
      </c>
      <c r="S31">
        <v>943655</v>
      </c>
      <c r="T31" t="s">
        <v>4207</v>
      </c>
      <c r="U31">
        <v>200</v>
      </c>
      <c r="V31">
        <v>332273</v>
      </c>
      <c r="W31" t="s">
        <v>4208</v>
      </c>
      <c r="X31">
        <v>9001</v>
      </c>
      <c r="Y31">
        <v>72297</v>
      </c>
      <c r="Z31" t="s">
        <v>4209</v>
      </c>
      <c r="AA31">
        <v>9002</v>
      </c>
      <c r="AB31">
        <v>20251</v>
      </c>
    </row>
    <row r="32" spans="1:40">
      <c r="A32" t="s">
        <v>3946</v>
      </c>
      <c r="B32" t="s">
        <v>4337</v>
      </c>
      <c r="C32">
        <v>1982</v>
      </c>
      <c r="D32">
        <v>11</v>
      </c>
      <c r="E32" t="s">
        <v>4284</v>
      </c>
      <c r="F32">
        <v>4</v>
      </c>
      <c r="G32">
        <v>2</v>
      </c>
      <c r="H32">
        <v>1</v>
      </c>
      <c r="I32" t="s">
        <v>4311</v>
      </c>
      <c r="J32" t="s">
        <v>3947</v>
      </c>
      <c r="K32">
        <v>1544981</v>
      </c>
      <c r="L32">
        <v>983311</v>
      </c>
      <c r="M32" t="s">
        <v>3751</v>
      </c>
      <c r="N32">
        <v>100</v>
      </c>
      <c r="O32">
        <v>0.46369459916547257</v>
      </c>
      <c r="P32">
        <f t="shared" si="0"/>
        <v>3.0012964506713838E-7</v>
      </c>
      <c r="Q32" t="s">
        <v>3947</v>
      </c>
      <c r="R32">
        <v>100</v>
      </c>
      <c r="S32">
        <v>983311</v>
      </c>
      <c r="T32" t="s">
        <v>3948</v>
      </c>
      <c r="U32">
        <v>200</v>
      </c>
      <c r="V32">
        <v>527355</v>
      </c>
      <c r="W32" t="s">
        <v>3949</v>
      </c>
      <c r="X32">
        <v>1735</v>
      </c>
      <c r="Y32">
        <v>7947</v>
      </c>
      <c r="Z32" t="s">
        <v>3950</v>
      </c>
      <c r="AA32">
        <v>1299</v>
      </c>
      <c r="AB32">
        <v>4463</v>
      </c>
      <c r="AC32" t="s">
        <v>3951</v>
      </c>
      <c r="AD32">
        <v>328</v>
      </c>
      <c r="AE32">
        <v>21807</v>
      </c>
      <c r="AF32" t="s">
        <v>4319</v>
      </c>
      <c r="AG32">
        <v>9999</v>
      </c>
      <c r="AH32">
        <v>98</v>
      </c>
    </row>
    <row r="33" spans="1:25">
      <c r="A33" t="s">
        <v>4183</v>
      </c>
      <c r="B33" t="s">
        <v>4337</v>
      </c>
      <c r="C33">
        <v>1982</v>
      </c>
      <c r="D33">
        <v>11</v>
      </c>
      <c r="E33" t="s">
        <v>4184</v>
      </c>
      <c r="F33">
        <v>4</v>
      </c>
      <c r="G33">
        <v>2</v>
      </c>
      <c r="H33">
        <v>1</v>
      </c>
      <c r="I33" t="s">
        <v>4311</v>
      </c>
      <c r="J33" t="s">
        <v>3976</v>
      </c>
      <c r="K33">
        <v>565314</v>
      </c>
      <c r="L33">
        <v>387170</v>
      </c>
      <c r="M33" t="s">
        <v>3751</v>
      </c>
      <c r="N33">
        <v>100</v>
      </c>
      <c r="O33">
        <v>0.55081747036185658</v>
      </c>
      <c r="P33">
        <f t="shared" si="0"/>
        <v>9.7435667675284279E-7</v>
      </c>
      <c r="Q33" t="s">
        <v>3976</v>
      </c>
      <c r="R33">
        <v>100</v>
      </c>
      <c r="S33">
        <v>387170</v>
      </c>
      <c r="T33" t="s">
        <v>3977</v>
      </c>
      <c r="U33">
        <v>200</v>
      </c>
      <c r="V33">
        <v>173910</v>
      </c>
      <c r="W33" t="s">
        <v>3978</v>
      </c>
      <c r="X33">
        <v>646</v>
      </c>
      <c r="Y33">
        <v>4234</v>
      </c>
    </row>
    <row r="34" spans="1:25">
      <c r="A34" t="s">
        <v>4080</v>
      </c>
      <c r="B34" t="s">
        <v>4337</v>
      </c>
      <c r="C34">
        <v>1982</v>
      </c>
      <c r="D34">
        <v>11</v>
      </c>
      <c r="E34" t="s">
        <v>4081</v>
      </c>
      <c r="F34">
        <v>4</v>
      </c>
      <c r="G34">
        <v>2</v>
      </c>
      <c r="H34">
        <v>1</v>
      </c>
      <c r="I34" t="s">
        <v>4311</v>
      </c>
      <c r="J34" t="s">
        <v>3877</v>
      </c>
      <c r="K34">
        <v>167191</v>
      </c>
      <c r="L34">
        <v>94725</v>
      </c>
      <c r="M34" t="s">
        <v>3752</v>
      </c>
      <c r="N34">
        <v>200</v>
      </c>
      <c r="O34">
        <v>-0.2349854842966482</v>
      </c>
      <c r="P34">
        <f t="shared" si="0"/>
        <v>-1.4054912303691478E-6</v>
      </c>
      <c r="Q34" t="s">
        <v>3878</v>
      </c>
      <c r="R34">
        <v>100</v>
      </c>
      <c r="S34">
        <v>72466</v>
      </c>
      <c r="T34" t="s">
        <v>3877</v>
      </c>
      <c r="U34">
        <v>200</v>
      </c>
      <c r="V34">
        <v>94725</v>
      </c>
    </row>
  </sheetData>
  <sortState ref="A2:AZ34">
    <sortCondition ref="E2:E34"/>
  </sortState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Y65"/>
  <sheetViews>
    <sheetView workbookViewId="0">
      <selection activeCell="E1" sqref="E1:E1048576"/>
    </sheetView>
  </sheetViews>
  <sheetFormatPr baseColWidth="10" defaultColWidth="10.7109375" defaultRowHeight="13"/>
  <cols>
    <col min="2" max="2" width="9.28515625" style="2" bestFit="1" customWidth="1"/>
    <col min="3" max="3" width="5" bestFit="1" customWidth="1"/>
    <col min="4" max="4" width="6.42578125" bestFit="1" customWidth="1"/>
    <col min="5" max="5" width="5.42578125" bestFit="1" customWidth="1"/>
    <col min="6" max="6" width="6.42578125" bestFit="1" customWidth="1"/>
    <col min="7" max="7" width="8.28515625" bestFit="1" customWidth="1"/>
    <col min="8" max="8" width="5.85546875" bestFit="1" customWidth="1"/>
    <col min="10" max="10" width="24.85546875" customWidth="1"/>
    <col min="13" max="13" width="12.140625" customWidth="1"/>
    <col min="16" max="16" width="13.140625" customWidth="1"/>
  </cols>
  <sheetData>
    <row r="1" spans="1:51">
      <c r="A1" t="s">
        <v>4492</v>
      </c>
      <c r="B1" s="2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4500</v>
      </c>
      <c r="N1" t="s">
        <v>4470</v>
      </c>
      <c r="O1" t="s">
        <v>4471</v>
      </c>
      <c r="P1" t="s">
        <v>4472</v>
      </c>
      <c r="Q1" t="s">
        <v>4473</v>
      </c>
      <c r="R1" t="s">
        <v>4474</v>
      </c>
      <c r="S1" t="s">
        <v>4475</v>
      </c>
      <c r="T1" t="s">
        <v>4476</v>
      </c>
      <c r="U1" t="s">
        <v>4477</v>
      </c>
      <c r="V1" t="s">
        <v>4504</v>
      </c>
      <c r="W1" t="s">
        <v>4505</v>
      </c>
      <c r="X1" t="s">
        <v>4506</v>
      </c>
      <c r="Y1" t="s">
        <v>4507</v>
      </c>
      <c r="Z1" t="s">
        <v>4508</v>
      </c>
      <c r="AA1" t="s">
        <v>4509</v>
      </c>
      <c r="AB1" t="s">
        <v>4510</v>
      </c>
      <c r="AC1" t="s">
        <v>4511</v>
      </c>
      <c r="AD1" t="s">
        <v>4512</v>
      </c>
      <c r="AE1" t="s">
        <v>4410</v>
      </c>
      <c r="AF1" t="s">
        <v>4411</v>
      </c>
      <c r="AG1" t="s">
        <v>4412</v>
      </c>
      <c r="AH1" t="s">
        <v>4413</v>
      </c>
      <c r="AI1" t="s">
        <v>4414</v>
      </c>
      <c r="AJ1" t="s">
        <v>4415</v>
      </c>
      <c r="AK1" t="s">
        <v>4416</v>
      </c>
      <c r="AL1" t="s">
        <v>4417</v>
      </c>
      <c r="AM1" t="s">
        <v>4418</v>
      </c>
      <c r="AN1" t="s">
        <v>4444</v>
      </c>
      <c r="AO1" t="s">
        <v>4445</v>
      </c>
      <c r="AP1" t="s">
        <v>4446</v>
      </c>
      <c r="AQ1" t="s">
        <v>4447</v>
      </c>
      <c r="AR1" t="s">
        <v>4448</v>
      </c>
      <c r="AS1" t="s">
        <v>4449</v>
      </c>
      <c r="AT1" t="s">
        <v>4450</v>
      </c>
      <c r="AU1" t="s">
        <v>4451</v>
      </c>
      <c r="AV1" t="s">
        <v>4465</v>
      </c>
      <c r="AW1" t="s">
        <v>4466</v>
      </c>
      <c r="AX1" t="s">
        <v>4467</v>
      </c>
      <c r="AY1" t="s">
        <v>4468</v>
      </c>
    </row>
    <row r="2" spans="1:51">
      <c r="A2" t="s">
        <v>3810</v>
      </c>
      <c r="B2" s="2" t="s">
        <v>4104</v>
      </c>
      <c r="C2">
        <v>1984</v>
      </c>
      <c r="D2">
        <v>11</v>
      </c>
      <c r="E2" t="s">
        <v>4304</v>
      </c>
      <c r="F2">
        <v>5</v>
      </c>
      <c r="G2">
        <v>2</v>
      </c>
      <c r="H2">
        <v>2</v>
      </c>
      <c r="I2" t="s">
        <v>4311</v>
      </c>
      <c r="J2" t="s">
        <v>3969</v>
      </c>
      <c r="K2">
        <v>206438</v>
      </c>
      <c r="L2">
        <v>146919</v>
      </c>
      <c r="M2">
        <v>200</v>
      </c>
      <c r="N2">
        <v>-88115</v>
      </c>
      <c r="O2">
        <v>-0.42683517569439733</v>
      </c>
      <c r="P2" t="s">
        <v>3968</v>
      </c>
      <c r="Q2">
        <v>100</v>
      </c>
      <c r="R2">
        <v>58804</v>
      </c>
      <c r="S2" t="s">
        <v>3969</v>
      </c>
      <c r="T2">
        <v>200</v>
      </c>
      <c r="U2">
        <v>146919</v>
      </c>
      <c r="V2" t="s">
        <v>4319</v>
      </c>
      <c r="W2">
        <v>9999</v>
      </c>
      <c r="X2">
        <v>715</v>
      </c>
    </row>
    <row r="3" spans="1:51">
      <c r="A3" t="s">
        <v>3983</v>
      </c>
      <c r="B3" s="2" t="s">
        <v>4104</v>
      </c>
      <c r="C3">
        <v>1984</v>
      </c>
      <c r="D3">
        <v>11</v>
      </c>
      <c r="E3" t="s">
        <v>4369</v>
      </c>
      <c r="F3">
        <v>5</v>
      </c>
      <c r="G3">
        <v>2</v>
      </c>
      <c r="H3">
        <v>2</v>
      </c>
      <c r="I3" t="s">
        <v>4311</v>
      </c>
      <c r="J3" t="s">
        <v>4019</v>
      </c>
      <c r="K3">
        <v>1371234</v>
      </c>
      <c r="L3">
        <v>860535</v>
      </c>
      <c r="M3">
        <v>100</v>
      </c>
      <c r="N3">
        <v>362027</v>
      </c>
      <c r="O3">
        <v>0.26401547802927872</v>
      </c>
      <c r="P3" t="s">
        <v>4019</v>
      </c>
      <c r="Q3">
        <v>100</v>
      </c>
      <c r="R3">
        <v>860535</v>
      </c>
      <c r="S3" t="s">
        <v>4020</v>
      </c>
      <c r="T3">
        <v>200</v>
      </c>
      <c r="U3">
        <v>498508</v>
      </c>
      <c r="V3" t="s">
        <v>4021</v>
      </c>
      <c r="W3">
        <v>1735</v>
      </c>
      <c r="X3">
        <v>12191</v>
      </c>
    </row>
    <row r="4" spans="1:51">
      <c r="A4" t="s">
        <v>3984</v>
      </c>
      <c r="B4" s="2" t="s">
        <v>4104</v>
      </c>
      <c r="C4">
        <v>1984</v>
      </c>
      <c r="D4">
        <v>11</v>
      </c>
      <c r="E4" t="s">
        <v>4377</v>
      </c>
      <c r="F4">
        <v>5</v>
      </c>
      <c r="G4">
        <v>2</v>
      </c>
      <c r="H4">
        <v>2</v>
      </c>
      <c r="I4" t="s">
        <v>4311</v>
      </c>
      <c r="J4" t="s">
        <v>4022</v>
      </c>
      <c r="K4">
        <v>875956</v>
      </c>
      <c r="L4">
        <v>502341</v>
      </c>
      <c r="M4">
        <v>100</v>
      </c>
      <c r="N4">
        <v>128726</v>
      </c>
      <c r="O4">
        <v>0.146954869879309</v>
      </c>
      <c r="P4" t="s">
        <v>4022</v>
      </c>
      <c r="Q4">
        <v>100</v>
      </c>
      <c r="R4">
        <v>502341</v>
      </c>
      <c r="S4" t="s">
        <v>4023</v>
      </c>
      <c r="T4">
        <v>200</v>
      </c>
      <c r="U4">
        <v>373615</v>
      </c>
    </row>
    <row r="5" spans="1:51">
      <c r="A5" t="s">
        <v>3997</v>
      </c>
      <c r="B5" s="2" t="s">
        <v>4104</v>
      </c>
      <c r="C5">
        <v>1984</v>
      </c>
      <c r="D5">
        <v>11</v>
      </c>
      <c r="E5" t="s">
        <v>4161</v>
      </c>
      <c r="F5">
        <v>5</v>
      </c>
      <c r="G5">
        <v>2</v>
      </c>
      <c r="H5">
        <v>2</v>
      </c>
      <c r="I5" t="s">
        <v>4311</v>
      </c>
      <c r="J5" t="s">
        <v>3854</v>
      </c>
      <c r="K5">
        <v>1297809</v>
      </c>
      <c r="L5">
        <v>833821</v>
      </c>
      <c r="M5">
        <v>200</v>
      </c>
      <c r="N5">
        <v>-384494</v>
      </c>
      <c r="O5">
        <v>-0.2962639340611754</v>
      </c>
      <c r="P5" t="s">
        <v>3853</v>
      </c>
      <c r="Q5">
        <v>100</v>
      </c>
      <c r="R5">
        <v>449327</v>
      </c>
      <c r="S5" t="s">
        <v>3854</v>
      </c>
      <c r="T5">
        <v>200</v>
      </c>
      <c r="U5">
        <v>833821</v>
      </c>
      <c r="V5" t="s">
        <v>3855</v>
      </c>
      <c r="W5">
        <v>2542</v>
      </c>
      <c r="X5">
        <v>11077</v>
      </c>
      <c r="Y5" t="s">
        <v>4164</v>
      </c>
      <c r="Z5">
        <v>1737</v>
      </c>
      <c r="AA5">
        <v>1376</v>
      </c>
      <c r="AB5" t="s">
        <v>3856</v>
      </c>
      <c r="AC5">
        <v>646</v>
      </c>
      <c r="AD5">
        <v>2208</v>
      </c>
    </row>
    <row r="6" spans="1:51">
      <c r="A6" t="s">
        <v>3975</v>
      </c>
      <c r="B6" s="2" t="s">
        <v>4104</v>
      </c>
      <c r="C6">
        <v>1984</v>
      </c>
      <c r="D6">
        <v>11</v>
      </c>
      <c r="E6" t="s">
        <v>4227</v>
      </c>
      <c r="F6">
        <v>5</v>
      </c>
      <c r="G6">
        <v>2</v>
      </c>
      <c r="H6">
        <v>2</v>
      </c>
      <c r="I6" t="s">
        <v>4311</v>
      </c>
      <c r="J6" t="s">
        <v>3900</v>
      </c>
      <c r="K6">
        <v>245932</v>
      </c>
      <c r="L6">
        <v>147831</v>
      </c>
      <c r="M6">
        <v>100</v>
      </c>
      <c r="N6">
        <v>49730</v>
      </c>
      <c r="O6">
        <v>0.20221036709334286</v>
      </c>
      <c r="P6" t="s">
        <v>3900</v>
      </c>
      <c r="Q6">
        <v>100</v>
      </c>
      <c r="R6">
        <v>147831</v>
      </c>
      <c r="S6" t="s">
        <v>3901</v>
      </c>
      <c r="T6">
        <v>200</v>
      </c>
      <c r="U6">
        <v>98101</v>
      </c>
    </row>
    <row r="7" spans="1:51">
      <c r="A7" t="s">
        <v>3985</v>
      </c>
      <c r="B7" s="2" t="s">
        <v>4104</v>
      </c>
      <c r="C7">
        <v>1984</v>
      </c>
      <c r="D7">
        <v>11</v>
      </c>
      <c r="E7" t="s">
        <v>4385</v>
      </c>
      <c r="F7">
        <v>5</v>
      </c>
      <c r="G7">
        <v>2</v>
      </c>
      <c r="H7">
        <v>2</v>
      </c>
      <c r="I7" t="s">
        <v>4311</v>
      </c>
      <c r="J7" t="s">
        <v>4024</v>
      </c>
      <c r="K7">
        <v>1681300</v>
      </c>
      <c r="L7">
        <v>1344104</v>
      </c>
      <c r="M7">
        <v>100</v>
      </c>
      <c r="N7">
        <v>1006908</v>
      </c>
      <c r="O7">
        <v>0.59888657586391481</v>
      </c>
      <c r="P7" t="s">
        <v>4024</v>
      </c>
      <c r="Q7">
        <v>100</v>
      </c>
      <c r="R7">
        <v>1344104</v>
      </c>
      <c r="S7" t="s">
        <v>3826</v>
      </c>
      <c r="T7">
        <v>200</v>
      </c>
      <c r="U7">
        <v>337196</v>
      </c>
    </row>
    <row r="8" spans="1:51">
      <c r="A8" t="s">
        <v>3785</v>
      </c>
      <c r="B8" s="2" t="s">
        <v>4104</v>
      </c>
      <c r="C8">
        <v>1984</v>
      </c>
      <c r="D8">
        <v>11</v>
      </c>
      <c r="E8" t="s">
        <v>4516</v>
      </c>
      <c r="F8">
        <v>5</v>
      </c>
      <c r="G8">
        <v>2</v>
      </c>
      <c r="H8">
        <v>2</v>
      </c>
      <c r="I8" t="s">
        <v>4311</v>
      </c>
      <c r="J8" t="s">
        <v>3923</v>
      </c>
      <c r="K8">
        <v>1292700</v>
      </c>
      <c r="L8">
        <v>716883</v>
      </c>
      <c r="M8">
        <v>100</v>
      </c>
      <c r="N8">
        <v>152502</v>
      </c>
      <c r="O8">
        <v>0.11797168716639592</v>
      </c>
      <c r="P8" t="s">
        <v>3923</v>
      </c>
      <c r="Q8">
        <v>100</v>
      </c>
      <c r="R8">
        <v>716883</v>
      </c>
      <c r="S8" t="s">
        <v>3924</v>
      </c>
      <c r="T8">
        <v>200</v>
      </c>
      <c r="U8">
        <v>564381</v>
      </c>
      <c r="V8" t="s">
        <v>3925</v>
      </c>
      <c r="W8">
        <v>1468</v>
      </c>
      <c r="X8">
        <v>11014</v>
      </c>
      <c r="Y8" t="s">
        <v>4319</v>
      </c>
      <c r="Z8">
        <v>9999</v>
      </c>
      <c r="AA8">
        <v>422</v>
      </c>
    </row>
    <row r="9" spans="1:51">
      <c r="A9" t="s">
        <v>3998</v>
      </c>
      <c r="B9" s="2" t="s">
        <v>4104</v>
      </c>
      <c r="C9">
        <v>1984</v>
      </c>
      <c r="D9">
        <v>11</v>
      </c>
      <c r="E9" t="s">
        <v>4166</v>
      </c>
      <c r="F9">
        <v>5</v>
      </c>
      <c r="G9">
        <v>2</v>
      </c>
      <c r="H9">
        <v>2</v>
      </c>
      <c r="I9" t="s">
        <v>4311</v>
      </c>
      <c r="J9" t="s">
        <v>3999</v>
      </c>
      <c r="K9">
        <v>406168</v>
      </c>
      <c r="L9">
        <v>293193</v>
      </c>
      <c r="M9">
        <v>200</v>
      </c>
      <c r="N9">
        <v>-187602</v>
      </c>
      <c r="O9">
        <v>-0.46188276772173092</v>
      </c>
      <c r="P9" t="s">
        <v>3857</v>
      </c>
      <c r="Q9">
        <v>100</v>
      </c>
      <c r="R9">
        <v>105591</v>
      </c>
      <c r="S9" t="s">
        <v>3999</v>
      </c>
      <c r="T9">
        <v>200</v>
      </c>
      <c r="U9">
        <v>293193</v>
      </c>
      <c r="V9" t="s">
        <v>3858</v>
      </c>
      <c r="W9">
        <v>1735</v>
      </c>
      <c r="X9">
        <v>7384</v>
      </c>
    </row>
    <row r="10" spans="1:51">
      <c r="A10" t="s">
        <v>3783</v>
      </c>
      <c r="B10" s="2" t="s">
        <v>4104</v>
      </c>
      <c r="C10">
        <v>1984</v>
      </c>
      <c r="D10">
        <v>11</v>
      </c>
      <c r="E10" t="s">
        <v>4268</v>
      </c>
      <c r="F10">
        <v>5</v>
      </c>
      <c r="G10">
        <v>2</v>
      </c>
      <c r="H10">
        <v>2</v>
      </c>
      <c r="I10" t="s">
        <v>4311</v>
      </c>
      <c r="J10" t="s">
        <v>4115</v>
      </c>
      <c r="K10">
        <v>4787335</v>
      </c>
      <c r="L10">
        <v>2397165</v>
      </c>
      <c r="M10">
        <v>100</v>
      </c>
      <c r="N10">
        <v>89126</v>
      </c>
      <c r="O10">
        <v>1.8617038498454776E-2</v>
      </c>
      <c r="P10" t="s">
        <v>4115</v>
      </c>
      <c r="Q10">
        <v>100</v>
      </c>
      <c r="R10">
        <v>2397165</v>
      </c>
      <c r="S10" t="s">
        <v>4116</v>
      </c>
      <c r="T10">
        <v>200</v>
      </c>
      <c r="U10">
        <v>2308039</v>
      </c>
      <c r="V10" t="s">
        <v>4117</v>
      </c>
      <c r="W10">
        <v>543</v>
      </c>
      <c r="X10">
        <v>4802</v>
      </c>
      <c r="Y10" t="s">
        <v>4118</v>
      </c>
      <c r="Z10">
        <v>646</v>
      </c>
      <c r="AA10">
        <v>4913</v>
      </c>
      <c r="AB10" t="s">
        <v>4119</v>
      </c>
      <c r="AC10">
        <v>1735</v>
      </c>
      <c r="AD10">
        <v>59777</v>
      </c>
      <c r="AE10" t="s">
        <v>4120</v>
      </c>
      <c r="AF10">
        <v>557</v>
      </c>
      <c r="AG10">
        <v>12366</v>
      </c>
      <c r="AH10" t="s">
        <v>4070</v>
      </c>
      <c r="AI10">
        <v>9001</v>
      </c>
      <c r="AJ10">
        <v>273</v>
      </c>
    </row>
    <row r="11" spans="1:51">
      <c r="A11" t="s">
        <v>3786</v>
      </c>
      <c r="B11" s="2" t="s">
        <v>4104</v>
      </c>
      <c r="C11">
        <v>1984</v>
      </c>
      <c r="D11">
        <v>11</v>
      </c>
      <c r="E11" t="s">
        <v>4353</v>
      </c>
      <c r="F11">
        <v>5</v>
      </c>
      <c r="G11">
        <v>2</v>
      </c>
      <c r="H11">
        <v>2</v>
      </c>
      <c r="I11" t="s">
        <v>4311</v>
      </c>
      <c r="J11" t="s">
        <v>3927</v>
      </c>
      <c r="K11">
        <v>996729</v>
      </c>
      <c r="L11">
        <v>757402</v>
      </c>
      <c r="M11">
        <v>200</v>
      </c>
      <c r="N11">
        <v>-545738</v>
      </c>
      <c r="O11">
        <v>-0.54752896725188094</v>
      </c>
      <c r="P11" t="s">
        <v>3926</v>
      </c>
      <c r="Q11">
        <v>100</v>
      </c>
      <c r="R11">
        <v>211664</v>
      </c>
      <c r="S11" t="s">
        <v>3927</v>
      </c>
      <c r="T11">
        <v>200</v>
      </c>
      <c r="U11">
        <v>757402</v>
      </c>
      <c r="V11" t="s">
        <v>3928</v>
      </c>
      <c r="W11">
        <v>310</v>
      </c>
      <c r="X11">
        <v>6918</v>
      </c>
      <c r="Y11" t="s">
        <v>3929</v>
      </c>
      <c r="Z11">
        <v>112</v>
      </c>
      <c r="AA11">
        <v>9380</v>
      </c>
      <c r="AB11" t="s">
        <v>3930</v>
      </c>
      <c r="AC11">
        <v>1735</v>
      </c>
      <c r="AD11">
        <v>6755</v>
      </c>
      <c r="AE11" t="s">
        <v>4139</v>
      </c>
      <c r="AF11">
        <v>361</v>
      </c>
      <c r="AG11">
        <v>4610</v>
      </c>
    </row>
    <row r="12" spans="1:51">
      <c r="A12" t="s">
        <v>3993</v>
      </c>
      <c r="B12" s="2" t="s">
        <v>4104</v>
      </c>
      <c r="C12">
        <v>1984</v>
      </c>
      <c r="D12">
        <v>11</v>
      </c>
      <c r="E12" t="s">
        <v>4187</v>
      </c>
      <c r="F12">
        <v>5</v>
      </c>
      <c r="G12">
        <v>2</v>
      </c>
      <c r="H12">
        <v>2</v>
      </c>
      <c r="I12" t="s">
        <v>4311</v>
      </c>
      <c r="J12" t="s">
        <v>4043</v>
      </c>
      <c r="K12">
        <v>1292227</v>
      </c>
      <c r="L12">
        <v>644990</v>
      </c>
      <c r="M12">
        <v>200</v>
      </c>
      <c r="N12">
        <v>-5449</v>
      </c>
      <c r="O12">
        <v>-4.2167513912029385E-3</v>
      </c>
      <c r="P12" t="s">
        <v>4042</v>
      </c>
      <c r="Q12">
        <v>100</v>
      </c>
      <c r="R12">
        <v>639541</v>
      </c>
      <c r="S12" t="s">
        <v>4043</v>
      </c>
      <c r="T12">
        <v>200</v>
      </c>
      <c r="U12">
        <v>644990</v>
      </c>
      <c r="V12" t="s">
        <v>4044</v>
      </c>
      <c r="W12">
        <v>646</v>
      </c>
      <c r="X12">
        <v>7696</v>
      </c>
    </row>
    <row r="13" spans="1:51">
      <c r="A13" t="s">
        <v>3986</v>
      </c>
      <c r="B13" s="2" t="s">
        <v>4104</v>
      </c>
      <c r="C13">
        <v>1984</v>
      </c>
      <c r="D13">
        <v>11</v>
      </c>
      <c r="E13" t="s">
        <v>4388</v>
      </c>
      <c r="F13">
        <v>5</v>
      </c>
      <c r="G13">
        <v>2</v>
      </c>
      <c r="H13">
        <v>2</v>
      </c>
      <c r="I13" t="s">
        <v>4311</v>
      </c>
      <c r="J13" t="s">
        <v>3827</v>
      </c>
      <c r="K13">
        <v>978103</v>
      </c>
      <c r="L13">
        <v>838811</v>
      </c>
      <c r="M13">
        <v>100</v>
      </c>
      <c r="N13">
        <v>786065</v>
      </c>
      <c r="O13">
        <v>0.80366280442857241</v>
      </c>
      <c r="P13" t="s">
        <v>3827</v>
      </c>
      <c r="Q13">
        <v>100</v>
      </c>
      <c r="R13">
        <v>838811</v>
      </c>
      <c r="S13" t="s">
        <v>3828</v>
      </c>
      <c r="T13">
        <v>200</v>
      </c>
      <c r="U13">
        <v>52746</v>
      </c>
      <c r="V13" t="s">
        <v>3829</v>
      </c>
      <c r="W13">
        <v>2477</v>
      </c>
      <c r="X13">
        <v>86546</v>
      </c>
    </row>
    <row r="14" spans="1:51">
      <c r="A14" t="s">
        <v>3971</v>
      </c>
      <c r="B14" s="2" t="s">
        <v>4104</v>
      </c>
      <c r="C14">
        <v>1984</v>
      </c>
      <c r="D14">
        <v>11</v>
      </c>
      <c r="E14" t="s">
        <v>4127</v>
      </c>
      <c r="F14">
        <v>5</v>
      </c>
      <c r="G14">
        <v>2</v>
      </c>
      <c r="H14">
        <v>2</v>
      </c>
      <c r="I14" t="s">
        <v>4311</v>
      </c>
      <c r="J14" t="s">
        <v>4102</v>
      </c>
      <c r="K14">
        <v>2530195</v>
      </c>
      <c r="L14">
        <v>1392981</v>
      </c>
      <c r="M14">
        <v>100</v>
      </c>
      <c r="N14">
        <v>256175</v>
      </c>
      <c r="O14">
        <v>0.10124713707836748</v>
      </c>
      <c r="P14" t="s">
        <v>4102</v>
      </c>
      <c r="Q14">
        <v>100</v>
      </c>
      <c r="R14">
        <v>1392981</v>
      </c>
      <c r="S14" t="s">
        <v>4103</v>
      </c>
      <c r="T14">
        <v>200</v>
      </c>
      <c r="U14">
        <v>1136806</v>
      </c>
      <c r="V14" t="s">
        <v>4319</v>
      </c>
      <c r="W14">
        <v>9999</v>
      </c>
      <c r="X14">
        <v>408</v>
      </c>
    </row>
    <row r="15" spans="1:51">
      <c r="A15" t="s">
        <v>3970</v>
      </c>
      <c r="B15" s="2" t="s">
        <v>4104</v>
      </c>
      <c r="C15">
        <v>1984</v>
      </c>
      <c r="D15">
        <v>11</v>
      </c>
      <c r="E15" t="s">
        <v>4338</v>
      </c>
      <c r="F15">
        <v>5</v>
      </c>
      <c r="G15">
        <v>2</v>
      </c>
      <c r="H15">
        <v>2</v>
      </c>
      <c r="I15" t="s">
        <v>4311</v>
      </c>
      <c r="J15" t="s">
        <v>4100</v>
      </c>
      <c r="K15">
        <v>551406</v>
      </c>
      <c r="L15">
        <v>404414</v>
      </c>
      <c r="M15">
        <v>200</v>
      </c>
      <c r="N15">
        <v>-261788</v>
      </c>
      <c r="O15">
        <v>-0.4747645110862051</v>
      </c>
      <c r="P15" t="s">
        <v>4099</v>
      </c>
      <c r="Q15">
        <v>100</v>
      </c>
      <c r="R15">
        <v>142626</v>
      </c>
      <c r="S15" t="s">
        <v>4100</v>
      </c>
      <c r="T15">
        <v>200</v>
      </c>
      <c r="U15">
        <v>404414</v>
      </c>
      <c r="V15" t="s">
        <v>4101</v>
      </c>
      <c r="W15">
        <v>2405</v>
      </c>
      <c r="X15">
        <v>4338</v>
      </c>
      <c r="Y15" t="s">
        <v>4319</v>
      </c>
      <c r="Z15">
        <v>9999</v>
      </c>
      <c r="AA15">
        <v>28</v>
      </c>
    </row>
    <row r="16" spans="1:51">
      <c r="A16" t="s">
        <v>3784</v>
      </c>
      <c r="B16" s="2" t="s">
        <v>4104</v>
      </c>
      <c r="C16">
        <v>1984</v>
      </c>
      <c r="D16">
        <v>11</v>
      </c>
      <c r="E16" t="s">
        <v>4142</v>
      </c>
      <c r="F16">
        <v>5</v>
      </c>
      <c r="G16">
        <v>2</v>
      </c>
      <c r="H16">
        <v>2</v>
      </c>
      <c r="I16" t="s">
        <v>4311</v>
      </c>
      <c r="J16" t="s">
        <v>4121</v>
      </c>
      <c r="K16">
        <v>3700936</v>
      </c>
      <c r="L16">
        <v>1915831</v>
      </c>
      <c r="M16">
        <v>100</v>
      </c>
      <c r="N16">
        <v>170529</v>
      </c>
      <c r="O16">
        <v>4.6077262616808286E-2</v>
      </c>
      <c r="P16" t="s">
        <v>4121</v>
      </c>
      <c r="Q16">
        <v>100</v>
      </c>
      <c r="R16">
        <v>1915831</v>
      </c>
      <c r="S16" t="s">
        <v>4122</v>
      </c>
      <c r="T16">
        <v>200</v>
      </c>
      <c r="U16">
        <v>1745302</v>
      </c>
      <c r="V16" t="s">
        <v>4123</v>
      </c>
      <c r="W16">
        <v>2503</v>
      </c>
      <c r="X16">
        <v>22882</v>
      </c>
      <c r="Y16" t="s">
        <v>4124</v>
      </c>
      <c r="Z16">
        <v>1735</v>
      </c>
      <c r="AA16">
        <v>7786</v>
      </c>
      <c r="AB16" t="s">
        <v>4125</v>
      </c>
      <c r="AC16">
        <v>2464</v>
      </c>
      <c r="AD16">
        <v>2279</v>
      </c>
      <c r="AE16" t="s">
        <v>3919</v>
      </c>
      <c r="AF16">
        <v>646</v>
      </c>
      <c r="AG16">
        <v>2686</v>
      </c>
      <c r="AH16" t="s">
        <v>3920</v>
      </c>
      <c r="AI16">
        <v>2504</v>
      </c>
      <c r="AJ16">
        <v>816</v>
      </c>
      <c r="AK16" t="s">
        <v>3921</v>
      </c>
      <c r="AL16">
        <v>543</v>
      </c>
      <c r="AM16">
        <v>1196</v>
      </c>
      <c r="AN16" t="s">
        <v>3922</v>
      </c>
      <c r="AO16">
        <v>328</v>
      </c>
      <c r="AP16">
        <v>2135</v>
      </c>
      <c r="AQ16" t="s">
        <v>4319</v>
      </c>
      <c r="AR16">
        <v>9999</v>
      </c>
      <c r="AS16">
        <v>23</v>
      </c>
    </row>
    <row r="17" spans="1:36">
      <c r="A17" t="s">
        <v>3787</v>
      </c>
      <c r="B17" s="2" t="s">
        <v>4104</v>
      </c>
      <c r="C17">
        <v>1984</v>
      </c>
      <c r="D17">
        <v>11</v>
      </c>
      <c r="E17" t="s">
        <v>4093</v>
      </c>
      <c r="F17">
        <v>5</v>
      </c>
      <c r="G17">
        <v>2</v>
      </c>
      <c r="H17">
        <v>2</v>
      </c>
      <c r="I17" t="s">
        <v>4311</v>
      </c>
      <c r="J17" t="s">
        <v>3812</v>
      </c>
      <c r="K17">
        <v>2065903</v>
      </c>
      <c r="L17">
        <v>1199926</v>
      </c>
      <c r="M17">
        <v>200</v>
      </c>
      <c r="N17">
        <v>-347082</v>
      </c>
      <c r="O17">
        <v>-0.16800498377706988</v>
      </c>
      <c r="P17" t="s">
        <v>3811</v>
      </c>
      <c r="Q17">
        <v>100</v>
      </c>
      <c r="R17">
        <v>852844</v>
      </c>
      <c r="S17" t="s">
        <v>3812</v>
      </c>
      <c r="T17">
        <v>200</v>
      </c>
      <c r="U17">
        <v>1199926</v>
      </c>
      <c r="V17" t="s">
        <v>4010</v>
      </c>
      <c r="W17">
        <v>646</v>
      </c>
      <c r="X17">
        <v>5351</v>
      </c>
      <c r="Y17" t="s">
        <v>4011</v>
      </c>
      <c r="Z17">
        <v>2474</v>
      </c>
      <c r="AA17">
        <v>3129</v>
      </c>
      <c r="AB17" t="s">
        <v>4012</v>
      </c>
      <c r="AC17">
        <v>1735</v>
      </c>
      <c r="AD17">
        <v>4653</v>
      </c>
    </row>
    <row r="18" spans="1:36">
      <c r="A18" t="s">
        <v>3987</v>
      </c>
      <c r="B18" s="2" t="s">
        <v>4104</v>
      </c>
      <c r="C18">
        <v>1984</v>
      </c>
      <c r="D18">
        <v>11</v>
      </c>
      <c r="E18" t="s">
        <v>3962</v>
      </c>
      <c r="F18">
        <v>5</v>
      </c>
      <c r="G18">
        <v>2</v>
      </c>
      <c r="H18">
        <v>2</v>
      </c>
      <c r="I18" t="s">
        <v>4311</v>
      </c>
      <c r="J18" t="s">
        <v>3831</v>
      </c>
      <c r="K18">
        <v>952240</v>
      </c>
      <c r="L18">
        <v>580314</v>
      </c>
      <c r="M18">
        <v>200</v>
      </c>
      <c r="N18">
        <v>-208388</v>
      </c>
      <c r="O18">
        <v>-0.21883978828866671</v>
      </c>
      <c r="P18" t="s">
        <v>3830</v>
      </c>
      <c r="Q18">
        <v>100</v>
      </c>
      <c r="R18">
        <v>371926</v>
      </c>
      <c r="S18" t="s">
        <v>3831</v>
      </c>
      <c r="T18">
        <v>200</v>
      </c>
      <c r="U18">
        <v>580314</v>
      </c>
    </row>
    <row r="19" spans="1:36">
      <c r="A19" t="s">
        <v>4000</v>
      </c>
      <c r="B19" s="2" t="s">
        <v>4104</v>
      </c>
      <c r="C19">
        <v>1984</v>
      </c>
      <c r="D19">
        <v>11</v>
      </c>
      <c r="E19" t="s">
        <v>4197</v>
      </c>
      <c r="F19">
        <v>5</v>
      </c>
      <c r="G19">
        <v>2</v>
      </c>
      <c r="H19">
        <v>2</v>
      </c>
      <c r="I19" t="s">
        <v>4311</v>
      </c>
      <c r="J19" t="s">
        <v>3859</v>
      </c>
      <c r="K19">
        <v>379155</v>
      </c>
      <c r="L19">
        <v>215704</v>
      </c>
      <c r="M19">
        <v>100</v>
      </c>
      <c r="N19">
        <v>61396</v>
      </c>
      <c r="O19">
        <v>0.16192849889886721</v>
      </c>
      <c r="P19" t="s">
        <v>3859</v>
      </c>
      <c r="Q19">
        <v>100</v>
      </c>
      <c r="R19">
        <v>215704</v>
      </c>
      <c r="S19" t="s">
        <v>3860</v>
      </c>
      <c r="T19">
        <v>200</v>
      </c>
      <c r="U19">
        <v>154308</v>
      </c>
      <c r="V19" t="s">
        <v>3861</v>
      </c>
      <c r="W19">
        <v>1735</v>
      </c>
      <c r="X19">
        <v>9143</v>
      </c>
    </row>
    <row r="20" spans="1:36">
      <c r="A20" t="s">
        <v>3988</v>
      </c>
      <c r="B20" s="2" t="s">
        <v>4104</v>
      </c>
      <c r="C20">
        <v>1984</v>
      </c>
      <c r="D20">
        <v>11</v>
      </c>
      <c r="E20" t="s">
        <v>4394</v>
      </c>
      <c r="F20">
        <v>5</v>
      </c>
      <c r="G20">
        <v>2</v>
      </c>
      <c r="H20">
        <v>2</v>
      </c>
      <c r="I20" t="s">
        <v>4311</v>
      </c>
      <c r="J20" t="s">
        <v>3833</v>
      </c>
      <c r="K20">
        <v>2239051</v>
      </c>
      <c r="L20">
        <v>1156768</v>
      </c>
      <c r="M20">
        <v>200</v>
      </c>
      <c r="N20">
        <v>-86280</v>
      </c>
      <c r="O20">
        <v>-3.8534182562165849E-2</v>
      </c>
      <c r="P20" t="s">
        <v>3832</v>
      </c>
      <c r="Q20">
        <v>100</v>
      </c>
      <c r="R20">
        <v>1070488</v>
      </c>
      <c r="S20" t="s">
        <v>3833</v>
      </c>
      <c r="T20">
        <v>200</v>
      </c>
      <c r="U20">
        <v>1156768</v>
      </c>
      <c r="V20" t="s">
        <v>3834</v>
      </c>
      <c r="W20">
        <v>1735</v>
      </c>
      <c r="X20">
        <v>9302</v>
      </c>
      <c r="Y20" t="s">
        <v>3835</v>
      </c>
      <c r="Z20">
        <v>646</v>
      </c>
      <c r="AA20">
        <v>2493</v>
      </c>
    </row>
    <row r="21" spans="1:36">
      <c r="A21" t="s">
        <v>3788</v>
      </c>
      <c r="B21" s="2" t="s">
        <v>4104</v>
      </c>
      <c r="C21">
        <v>1984</v>
      </c>
      <c r="D21">
        <v>11</v>
      </c>
      <c r="E21" t="s">
        <v>3953</v>
      </c>
      <c r="F21">
        <v>5</v>
      </c>
      <c r="G21">
        <v>2</v>
      </c>
      <c r="H21">
        <v>2</v>
      </c>
      <c r="I21" t="s">
        <v>4311</v>
      </c>
      <c r="J21" t="s">
        <v>4013</v>
      </c>
      <c r="K21">
        <v>639668</v>
      </c>
      <c r="L21">
        <v>332217</v>
      </c>
      <c r="M21">
        <v>100</v>
      </c>
      <c r="N21">
        <v>25070</v>
      </c>
      <c r="O21">
        <v>3.9192205956840108E-2</v>
      </c>
      <c r="P21" t="s">
        <v>4013</v>
      </c>
      <c r="Q21">
        <v>100</v>
      </c>
      <c r="R21">
        <v>332217</v>
      </c>
      <c r="S21" t="s">
        <v>4014</v>
      </c>
      <c r="T21">
        <v>200</v>
      </c>
      <c r="U21">
        <v>307147</v>
      </c>
      <c r="V21" t="s">
        <v>4319</v>
      </c>
      <c r="W21">
        <v>9999</v>
      </c>
      <c r="X21">
        <v>304</v>
      </c>
    </row>
    <row r="22" spans="1:36">
      <c r="A22" t="s">
        <v>3972</v>
      </c>
      <c r="B22" s="2" t="s">
        <v>4104</v>
      </c>
      <c r="C22">
        <v>1984</v>
      </c>
      <c r="D22">
        <v>11</v>
      </c>
      <c r="E22" t="s">
        <v>4316</v>
      </c>
      <c r="F22">
        <v>5</v>
      </c>
      <c r="G22">
        <v>2</v>
      </c>
      <c r="H22">
        <v>2</v>
      </c>
      <c r="I22" t="s">
        <v>4311</v>
      </c>
      <c r="J22" t="s">
        <v>3897</v>
      </c>
      <c r="K22">
        <v>384406</v>
      </c>
      <c r="L22">
        <v>225828</v>
      </c>
      <c r="M22">
        <v>200</v>
      </c>
      <c r="N22">
        <v>-68381</v>
      </c>
      <c r="O22">
        <v>-0.1778874419233831</v>
      </c>
      <c r="P22" t="s">
        <v>4105</v>
      </c>
      <c r="Q22">
        <v>100</v>
      </c>
      <c r="R22">
        <v>157447</v>
      </c>
      <c r="S22" t="s">
        <v>3897</v>
      </c>
      <c r="T22">
        <v>200</v>
      </c>
      <c r="U22">
        <v>225828</v>
      </c>
      <c r="V22" t="s">
        <v>3898</v>
      </c>
      <c r="W22">
        <v>1735</v>
      </c>
      <c r="X22">
        <v>1094</v>
      </c>
      <c r="Y22" t="s">
        <v>4319</v>
      </c>
      <c r="Z22">
        <v>9999</v>
      </c>
      <c r="AA22">
        <v>37</v>
      </c>
    </row>
    <row r="23" spans="1:36">
      <c r="A23" t="s">
        <v>3782</v>
      </c>
      <c r="B23" s="2" t="s">
        <v>4104</v>
      </c>
      <c r="C23">
        <v>1984</v>
      </c>
      <c r="D23">
        <v>11</v>
      </c>
      <c r="E23" t="s">
        <v>4132</v>
      </c>
      <c r="F23">
        <v>5</v>
      </c>
      <c r="G23">
        <v>2</v>
      </c>
      <c r="H23">
        <v>2</v>
      </c>
      <c r="I23" t="s">
        <v>4311</v>
      </c>
      <c r="J23" t="s">
        <v>3902</v>
      </c>
      <c r="K23">
        <v>3096456</v>
      </c>
      <c r="L23">
        <v>1986644</v>
      </c>
      <c r="M23">
        <v>100</v>
      </c>
      <c r="N23">
        <v>906544</v>
      </c>
      <c r="O23">
        <v>0.29276824860421075</v>
      </c>
      <c r="P23" t="s">
        <v>3902</v>
      </c>
      <c r="Q23">
        <v>100</v>
      </c>
      <c r="R23">
        <v>1986644</v>
      </c>
      <c r="S23" t="s">
        <v>3903</v>
      </c>
      <c r="T23">
        <v>200</v>
      </c>
      <c r="U23">
        <v>1080100</v>
      </c>
      <c r="V23" t="s">
        <v>3904</v>
      </c>
      <c r="W23">
        <v>2524</v>
      </c>
      <c r="X23">
        <v>10409</v>
      </c>
      <c r="Y23" t="s">
        <v>4112</v>
      </c>
      <c r="Z23">
        <v>1735</v>
      </c>
      <c r="AA23">
        <v>7135</v>
      </c>
      <c r="AB23" t="s">
        <v>4136</v>
      </c>
      <c r="AC23">
        <v>505</v>
      </c>
      <c r="AD23">
        <v>6053</v>
      </c>
      <c r="AE23" t="s">
        <v>4113</v>
      </c>
      <c r="AF23">
        <v>646</v>
      </c>
      <c r="AG23">
        <v>3224</v>
      </c>
      <c r="AH23" t="s">
        <v>4114</v>
      </c>
      <c r="AI23">
        <v>2468</v>
      </c>
      <c r="AJ23">
        <v>2891</v>
      </c>
    </row>
    <row r="24" spans="1:36">
      <c r="A24" t="s">
        <v>4001</v>
      </c>
      <c r="B24" s="2" t="s">
        <v>4104</v>
      </c>
      <c r="C24">
        <v>1984</v>
      </c>
      <c r="D24">
        <v>11</v>
      </c>
      <c r="E24" t="s">
        <v>4202</v>
      </c>
      <c r="F24">
        <v>5</v>
      </c>
      <c r="G24">
        <v>2</v>
      </c>
      <c r="H24">
        <v>2</v>
      </c>
      <c r="I24" t="s">
        <v>4311</v>
      </c>
      <c r="J24" t="s">
        <v>3863</v>
      </c>
      <c r="K24">
        <v>502635</v>
      </c>
      <c r="L24">
        <v>361371</v>
      </c>
      <c r="M24">
        <v>200</v>
      </c>
      <c r="N24">
        <v>-220118</v>
      </c>
      <c r="O24">
        <v>-0.43792811881385102</v>
      </c>
      <c r="P24" t="s">
        <v>3862</v>
      </c>
      <c r="Q24">
        <v>100</v>
      </c>
      <c r="R24">
        <v>141253</v>
      </c>
      <c r="S24" t="s">
        <v>3863</v>
      </c>
      <c r="T24">
        <v>200</v>
      </c>
      <c r="U24">
        <v>361371</v>
      </c>
      <c r="V24" t="s">
        <v>3864</v>
      </c>
      <c r="W24">
        <v>9001</v>
      </c>
      <c r="X24">
        <v>10</v>
      </c>
      <c r="Y24" t="s">
        <v>4319</v>
      </c>
      <c r="Z24">
        <v>1</v>
      </c>
      <c r="AA24">
        <v>1</v>
      </c>
    </row>
    <row r="25" spans="1:36">
      <c r="A25" t="s">
        <v>3994</v>
      </c>
      <c r="B25" s="2" t="s">
        <v>4104</v>
      </c>
      <c r="C25">
        <v>1984</v>
      </c>
      <c r="D25">
        <v>11</v>
      </c>
      <c r="E25" t="s">
        <v>4362</v>
      </c>
      <c r="F25">
        <v>5</v>
      </c>
      <c r="G25">
        <v>2</v>
      </c>
      <c r="H25">
        <v>2</v>
      </c>
      <c r="I25" t="s">
        <v>4311</v>
      </c>
      <c r="J25" t="s">
        <v>4045</v>
      </c>
      <c r="K25">
        <v>1197937</v>
      </c>
      <c r="L25">
        <v>906131</v>
      </c>
      <c r="M25">
        <v>100</v>
      </c>
      <c r="N25">
        <v>625493</v>
      </c>
      <c r="O25">
        <v>0.52214181547109739</v>
      </c>
      <c r="P25" t="s">
        <v>4045</v>
      </c>
      <c r="Q25">
        <v>100</v>
      </c>
      <c r="R25">
        <v>906131</v>
      </c>
      <c r="S25" t="s">
        <v>4046</v>
      </c>
      <c r="T25">
        <v>200</v>
      </c>
      <c r="U25">
        <v>280638</v>
      </c>
      <c r="V25" t="s">
        <v>4047</v>
      </c>
      <c r="W25">
        <v>1735</v>
      </c>
      <c r="X25">
        <v>11168</v>
      </c>
    </row>
    <row r="26" spans="1:36">
      <c r="A26" t="s">
        <v>3809</v>
      </c>
      <c r="B26" s="2" t="s">
        <v>4104</v>
      </c>
      <c r="C26">
        <v>1984</v>
      </c>
      <c r="D26">
        <v>11</v>
      </c>
      <c r="E26" t="s">
        <v>4297</v>
      </c>
      <c r="F26">
        <v>5</v>
      </c>
      <c r="G26">
        <v>2</v>
      </c>
      <c r="H26">
        <v>2</v>
      </c>
      <c r="I26" t="s">
        <v>4311</v>
      </c>
      <c r="J26" t="s">
        <v>3967</v>
      </c>
      <c r="K26">
        <v>1214735</v>
      </c>
      <c r="L26">
        <v>808152</v>
      </c>
      <c r="M26">
        <v>200</v>
      </c>
      <c r="N26">
        <v>-402030</v>
      </c>
      <c r="O26">
        <v>-0.33096107381445333</v>
      </c>
      <c r="P26" t="s">
        <v>3966</v>
      </c>
      <c r="Q26">
        <v>100</v>
      </c>
      <c r="R26">
        <v>406122</v>
      </c>
      <c r="S26" t="s">
        <v>3967</v>
      </c>
      <c r="T26">
        <v>200</v>
      </c>
      <c r="U26">
        <v>808152</v>
      </c>
      <c r="V26" t="s">
        <v>4319</v>
      </c>
      <c r="W26">
        <v>9999</v>
      </c>
      <c r="X26">
        <v>461</v>
      </c>
    </row>
    <row r="27" spans="1:36">
      <c r="A27" t="s">
        <v>3973</v>
      </c>
      <c r="B27" s="2" t="s">
        <v>4104</v>
      </c>
      <c r="C27">
        <v>1984</v>
      </c>
      <c r="D27">
        <v>11</v>
      </c>
      <c r="E27" t="s">
        <v>4217</v>
      </c>
      <c r="F27">
        <v>5</v>
      </c>
      <c r="G27">
        <v>2</v>
      </c>
      <c r="H27">
        <v>2</v>
      </c>
      <c r="I27" t="s">
        <v>4311</v>
      </c>
      <c r="J27" t="s">
        <v>3974</v>
      </c>
      <c r="K27">
        <v>395272</v>
      </c>
      <c r="L27">
        <v>286780</v>
      </c>
      <c r="M27">
        <v>100</v>
      </c>
      <c r="N27">
        <v>178288</v>
      </c>
      <c r="O27">
        <v>0.45105142787751218</v>
      </c>
      <c r="P27" t="s">
        <v>3974</v>
      </c>
      <c r="Q27">
        <v>100</v>
      </c>
      <c r="R27">
        <v>286780</v>
      </c>
      <c r="S27" t="s">
        <v>3899</v>
      </c>
      <c r="T27">
        <v>200</v>
      </c>
      <c r="U27">
        <v>108492</v>
      </c>
    </row>
    <row r="28" spans="1:36">
      <c r="A28" t="s">
        <v>3989</v>
      </c>
      <c r="B28" s="2" t="s">
        <v>4104</v>
      </c>
      <c r="C28">
        <v>1984</v>
      </c>
      <c r="D28">
        <v>11</v>
      </c>
      <c r="E28" t="s">
        <v>4399</v>
      </c>
      <c r="F28">
        <v>5</v>
      </c>
      <c r="G28">
        <v>2</v>
      </c>
      <c r="H28">
        <v>2</v>
      </c>
      <c r="I28" t="s">
        <v>4311</v>
      </c>
      <c r="J28" t="s">
        <v>3990</v>
      </c>
      <c r="K28">
        <v>965130</v>
      </c>
      <c r="L28">
        <v>644815</v>
      </c>
      <c r="M28">
        <v>200</v>
      </c>
      <c r="N28">
        <v>-337833</v>
      </c>
      <c r="O28">
        <v>-0.3500388548692922</v>
      </c>
      <c r="P28" t="s">
        <v>3836</v>
      </c>
      <c r="Q28">
        <v>100</v>
      </c>
      <c r="R28">
        <v>306982</v>
      </c>
      <c r="S28" t="s">
        <v>3990</v>
      </c>
      <c r="T28">
        <v>200</v>
      </c>
      <c r="U28">
        <v>644815</v>
      </c>
      <c r="V28" t="s">
        <v>4038</v>
      </c>
      <c r="W28">
        <v>1735</v>
      </c>
      <c r="X28">
        <v>13333</v>
      </c>
    </row>
    <row r="29" spans="1:36">
      <c r="A29" t="s">
        <v>3789</v>
      </c>
      <c r="B29" s="2" t="s">
        <v>4104</v>
      </c>
      <c r="C29">
        <v>1984</v>
      </c>
      <c r="D29">
        <v>11</v>
      </c>
      <c r="E29" t="s">
        <v>4559</v>
      </c>
      <c r="F29">
        <v>5</v>
      </c>
      <c r="G29">
        <v>2</v>
      </c>
      <c r="H29">
        <v>2</v>
      </c>
      <c r="I29" t="s">
        <v>4311</v>
      </c>
      <c r="J29" t="s">
        <v>4016</v>
      </c>
      <c r="K29">
        <v>315713</v>
      </c>
      <c r="L29">
        <v>235176</v>
      </c>
      <c r="M29">
        <v>200</v>
      </c>
      <c r="N29">
        <v>-154639</v>
      </c>
      <c r="O29">
        <v>-0.48980878202671413</v>
      </c>
      <c r="P29" t="s">
        <v>4015</v>
      </c>
      <c r="Q29">
        <v>100</v>
      </c>
      <c r="R29">
        <v>80537</v>
      </c>
      <c r="S29" t="s">
        <v>4016</v>
      </c>
      <c r="T29">
        <v>200</v>
      </c>
      <c r="U29">
        <v>235176</v>
      </c>
    </row>
    <row r="30" spans="1:36">
      <c r="A30" t="s">
        <v>3995</v>
      </c>
      <c r="B30" s="2" t="s">
        <v>4104</v>
      </c>
      <c r="C30">
        <v>1984</v>
      </c>
      <c r="D30">
        <v>11</v>
      </c>
      <c r="E30" t="s">
        <v>4180</v>
      </c>
      <c r="F30">
        <v>5</v>
      </c>
      <c r="G30">
        <v>2</v>
      </c>
      <c r="H30">
        <v>2</v>
      </c>
      <c r="I30" t="s">
        <v>4311</v>
      </c>
      <c r="J30" t="s">
        <v>4048</v>
      </c>
      <c r="K30">
        <v>1648064</v>
      </c>
      <c r="L30">
        <v>1000607</v>
      </c>
      <c r="M30">
        <v>100</v>
      </c>
      <c r="N30">
        <v>443591</v>
      </c>
      <c r="O30">
        <v>0.26915884334588946</v>
      </c>
      <c r="P30" t="s">
        <v>4048</v>
      </c>
      <c r="Q30">
        <v>100</v>
      </c>
      <c r="R30">
        <v>1000607</v>
      </c>
      <c r="S30" t="s">
        <v>4049</v>
      </c>
      <c r="T30">
        <v>200</v>
      </c>
      <c r="U30">
        <v>557016</v>
      </c>
      <c r="V30" t="s">
        <v>3848</v>
      </c>
      <c r="W30">
        <v>328</v>
      </c>
      <c r="X30">
        <v>3179</v>
      </c>
      <c r="Y30" t="s">
        <v>4319</v>
      </c>
      <c r="Z30">
        <v>9999</v>
      </c>
      <c r="AA30">
        <v>28</v>
      </c>
      <c r="AB30" t="s">
        <v>3849</v>
      </c>
      <c r="AC30">
        <v>2515</v>
      </c>
      <c r="AD30">
        <v>87234</v>
      </c>
    </row>
    <row r="31" spans="1:36">
      <c r="A31" t="s">
        <v>3991</v>
      </c>
      <c r="B31" s="2" t="s">
        <v>4104</v>
      </c>
      <c r="C31">
        <v>1984</v>
      </c>
      <c r="D31">
        <v>11</v>
      </c>
      <c r="E31" t="s">
        <v>3867</v>
      </c>
      <c r="F31">
        <v>5</v>
      </c>
      <c r="G31">
        <v>2</v>
      </c>
      <c r="H31">
        <v>2</v>
      </c>
      <c r="I31" t="s">
        <v>4311</v>
      </c>
      <c r="J31" t="s">
        <v>3992</v>
      </c>
      <c r="K31">
        <v>5314178</v>
      </c>
      <c r="L31">
        <v>3111348</v>
      </c>
      <c r="M31">
        <v>200</v>
      </c>
      <c r="N31">
        <v>-908791</v>
      </c>
      <c r="O31">
        <v>-0.17101252536140113</v>
      </c>
      <c r="P31" t="s">
        <v>4039</v>
      </c>
      <c r="Q31">
        <v>100</v>
      </c>
      <c r="R31">
        <v>2202557</v>
      </c>
      <c r="S31" t="s">
        <v>3992</v>
      </c>
      <c r="T31">
        <v>200</v>
      </c>
      <c r="U31">
        <v>3111348</v>
      </c>
      <c r="V31" t="s">
        <v>4040</v>
      </c>
      <c r="W31">
        <v>9001</v>
      </c>
      <c r="X31">
        <v>170</v>
      </c>
      <c r="Y31" t="s">
        <v>4041</v>
      </c>
      <c r="Z31">
        <v>9002</v>
      </c>
      <c r="AA31">
        <v>103</v>
      </c>
    </row>
    <row r="32" spans="1:36">
      <c r="A32" t="s">
        <v>3982</v>
      </c>
      <c r="B32" s="2" t="s">
        <v>4104</v>
      </c>
      <c r="C32">
        <v>1984</v>
      </c>
      <c r="D32">
        <v>11</v>
      </c>
      <c r="E32" t="s">
        <v>4037</v>
      </c>
      <c r="F32">
        <v>5</v>
      </c>
      <c r="G32">
        <v>2</v>
      </c>
      <c r="H32">
        <v>2</v>
      </c>
      <c r="I32" t="s">
        <v>4311</v>
      </c>
      <c r="J32" t="s">
        <v>4018</v>
      </c>
      <c r="K32">
        <v>2007487</v>
      </c>
      <c r="L32">
        <v>1406194</v>
      </c>
      <c r="M32">
        <v>200</v>
      </c>
      <c r="N32">
        <v>-805052</v>
      </c>
      <c r="O32">
        <v>-0.40102476379672697</v>
      </c>
      <c r="P32" t="s">
        <v>4017</v>
      </c>
      <c r="Q32">
        <v>100</v>
      </c>
      <c r="R32">
        <v>601142</v>
      </c>
      <c r="S32" t="s">
        <v>4018</v>
      </c>
      <c r="T32">
        <v>200</v>
      </c>
      <c r="U32">
        <v>1406194</v>
      </c>
      <c r="V32" t="s">
        <v>4319</v>
      </c>
      <c r="W32">
        <v>9999</v>
      </c>
      <c r="X32">
        <v>151</v>
      </c>
    </row>
    <row r="33" spans="1:24">
      <c r="A33" t="s">
        <v>3996</v>
      </c>
      <c r="B33" s="2" t="s">
        <v>4104</v>
      </c>
      <c r="C33">
        <v>1984</v>
      </c>
      <c r="D33">
        <v>11</v>
      </c>
      <c r="E33" t="s">
        <v>4184</v>
      </c>
      <c r="F33">
        <v>5</v>
      </c>
      <c r="G33">
        <v>2</v>
      </c>
      <c r="H33">
        <v>2</v>
      </c>
      <c r="I33" t="s">
        <v>4311</v>
      </c>
      <c r="J33" t="s">
        <v>3850</v>
      </c>
      <c r="K33">
        <v>722212</v>
      </c>
      <c r="L33">
        <v>374233</v>
      </c>
      <c r="M33">
        <v>100</v>
      </c>
      <c r="N33">
        <v>29553</v>
      </c>
      <c r="O33">
        <v>4.0920117638588119E-2</v>
      </c>
      <c r="P33" t="s">
        <v>3850</v>
      </c>
      <c r="Q33">
        <v>100</v>
      </c>
      <c r="R33">
        <v>374233</v>
      </c>
      <c r="S33" t="s">
        <v>3851</v>
      </c>
      <c r="T33">
        <v>200</v>
      </c>
      <c r="U33">
        <v>344680</v>
      </c>
      <c r="V33" t="s">
        <v>3852</v>
      </c>
      <c r="W33">
        <v>646</v>
      </c>
      <c r="X33">
        <v>3299</v>
      </c>
    </row>
    <row r="34" spans="1:24">
      <c r="A34" t="s">
        <v>4002</v>
      </c>
      <c r="B34" s="2" t="s">
        <v>4104</v>
      </c>
      <c r="C34">
        <v>1984</v>
      </c>
      <c r="D34">
        <v>11</v>
      </c>
      <c r="E34" t="s">
        <v>4081</v>
      </c>
      <c r="F34">
        <v>5</v>
      </c>
      <c r="G34">
        <v>2</v>
      </c>
      <c r="H34">
        <v>2</v>
      </c>
      <c r="I34" t="s">
        <v>4311</v>
      </c>
      <c r="J34" t="s">
        <v>3965</v>
      </c>
      <c r="K34">
        <v>186898</v>
      </c>
      <c r="L34">
        <v>146373</v>
      </c>
      <c r="M34">
        <v>200</v>
      </c>
      <c r="N34">
        <v>-105848</v>
      </c>
      <c r="O34">
        <v>-0.56634099883358835</v>
      </c>
      <c r="P34" t="s">
        <v>3964</v>
      </c>
      <c r="Q34">
        <v>100</v>
      </c>
      <c r="R34">
        <v>40525</v>
      </c>
      <c r="S34" t="s">
        <v>3965</v>
      </c>
      <c r="T34">
        <v>200</v>
      </c>
      <c r="U34">
        <v>146373</v>
      </c>
    </row>
    <row r="35" spans="1:24">
      <c r="B35"/>
    </row>
    <row r="36" spans="1:24">
      <c r="B36"/>
    </row>
    <row r="37" spans="1:24">
      <c r="B37"/>
    </row>
    <row r="38" spans="1:24">
      <c r="B38"/>
    </row>
    <row r="39" spans="1:24">
      <c r="B39"/>
    </row>
    <row r="40" spans="1:24">
      <c r="B40"/>
    </row>
    <row r="41" spans="1:24">
      <c r="B41"/>
    </row>
    <row r="42" spans="1:24">
      <c r="B42"/>
    </row>
    <row r="43" spans="1:24">
      <c r="B43"/>
    </row>
    <row r="44" spans="1:24">
      <c r="B44"/>
    </row>
    <row r="45" spans="1:24">
      <c r="B45"/>
    </row>
    <row r="46" spans="1:24">
      <c r="B46"/>
    </row>
    <row r="47" spans="1:24">
      <c r="B47"/>
    </row>
    <row r="48" spans="1:24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  <row r="64" spans="2:2">
      <c r="B64"/>
    </row>
    <row r="65" spans="2:2">
      <c r="B65"/>
    </row>
  </sheetData>
  <sortState ref="A2:AY65">
    <sortCondition ref="E2:E65"/>
  </sortState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35"/>
  <sheetViews>
    <sheetView workbookViewId="0">
      <selection activeCell="E1" sqref="E1:E1048576"/>
    </sheetView>
  </sheetViews>
  <sheetFormatPr baseColWidth="10" defaultColWidth="10.7109375" defaultRowHeight="13"/>
  <sheetData>
    <row r="1" spans="1:52">
      <c r="A1" t="s">
        <v>4492</v>
      </c>
      <c r="B1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4500</v>
      </c>
      <c r="N1" t="s">
        <v>4500</v>
      </c>
      <c r="O1" t="s">
        <v>4470</v>
      </c>
      <c r="P1" t="s">
        <v>4471</v>
      </c>
      <c r="Q1" t="s">
        <v>4472</v>
      </c>
      <c r="R1" t="s">
        <v>4473</v>
      </c>
      <c r="S1" t="s">
        <v>4474</v>
      </c>
      <c r="T1" t="s">
        <v>4475</v>
      </c>
      <c r="U1" t="s">
        <v>4476</v>
      </c>
      <c r="V1" t="s">
        <v>4477</v>
      </c>
      <c r="W1" t="s">
        <v>4504</v>
      </c>
      <c r="X1" t="s">
        <v>4505</v>
      </c>
      <c r="Y1" t="s">
        <v>4506</v>
      </c>
      <c r="Z1" t="s">
        <v>4507</v>
      </c>
      <c r="AA1" t="s">
        <v>4508</v>
      </c>
      <c r="AB1" t="s">
        <v>4509</v>
      </c>
      <c r="AC1" t="s">
        <v>4510</v>
      </c>
      <c r="AD1" t="s">
        <v>4511</v>
      </c>
      <c r="AE1" t="s">
        <v>4512</v>
      </c>
      <c r="AF1" t="s">
        <v>4410</v>
      </c>
      <c r="AG1" t="s">
        <v>4411</v>
      </c>
      <c r="AH1" t="s">
        <v>4412</v>
      </c>
      <c r="AI1" t="s">
        <v>4413</v>
      </c>
      <c r="AJ1" t="s">
        <v>4414</v>
      </c>
      <c r="AK1" t="s">
        <v>4415</v>
      </c>
      <c r="AL1" t="s">
        <v>4416</v>
      </c>
      <c r="AM1" t="s">
        <v>4417</v>
      </c>
      <c r="AN1" t="s">
        <v>4418</v>
      </c>
      <c r="AO1" t="s">
        <v>4444</v>
      </c>
      <c r="AP1" t="s">
        <v>4445</v>
      </c>
      <c r="AQ1" t="s">
        <v>4446</v>
      </c>
      <c r="AR1" t="s">
        <v>4447</v>
      </c>
      <c r="AS1" t="s">
        <v>4448</v>
      </c>
      <c r="AT1" t="s">
        <v>4449</v>
      </c>
      <c r="AU1" t="s">
        <v>4450</v>
      </c>
      <c r="AV1" t="s">
        <v>4451</v>
      </c>
      <c r="AW1" t="s">
        <v>4465</v>
      </c>
      <c r="AX1" t="s">
        <v>4466</v>
      </c>
      <c r="AY1" t="s">
        <v>4467</v>
      </c>
      <c r="AZ1" t="s">
        <v>4468</v>
      </c>
    </row>
    <row r="2" spans="1:52">
      <c r="A2" t="s">
        <v>4330</v>
      </c>
      <c r="B2">
        <v>100</v>
      </c>
      <c r="C2">
        <v>1986</v>
      </c>
      <c r="D2">
        <v>11</v>
      </c>
      <c r="E2" t="s">
        <v>4304</v>
      </c>
      <c r="F2">
        <v>6</v>
      </c>
      <c r="G2">
        <v>2</v>
      </c>
      <c r="H2">
        <v>3</v>
      </c>
      <c r="I2" t="s">
        <v>4311</v>
      </c>
      <c r="J2" t="s">
        <v>4331</v>
      </c>
      <c r="K2">
        <v>177640</v>
      </c>
      <c r="L2">
        <v>97674</v>
      </c>
      <c r="M2">
        <v>200</v>
      </c>
      <c r="N2">
        <v>200</v>
      </c>
      <c r="O2">
        <v>-17947</v>
      </c>
      <c r="P2">
        <v>-0.1010301733843729</v>
      </c>
      <c r="Q2" t="s">
        <v>4332</v>
      </c>
      <c r="R2">
        <v>100</v>
      </c>
      <c r="S2">
        <v>79727</v>
      </c>
      <c r="T2" t="s">
        <v>4331</v>
      </c>
      <c r="U2">
        <v>200</v>
      </c>
      <c r="V2">
        <v>97674</v>
      </c>
      <c r="W2" t="s">
        <v>4333</v>
      </c>
      <c r="X2">
        <v>9999</v>
      </c>
      <c r="Y2">
        <v>239</v>
      </c>
    </row>
    <row r="3" spans="1:52">
      <c r="A3" t="s">
        <v>4255</v>
      </c>
      <c r="B3">
        <v>100</v>
      </c>
      <c r="C3">
        <v>1986</v>
      </c>
      <c r="D3">
        <v>11</v>
      </c>
      <c r="E3" t="s">
        <v>4369</v>
      </c>
      <c r="F3">
        <v>6</v>
      </c>
      <c r="G3">
        <v>2</v>
      </c>
      <c r="H3">
        <v>3</v>
      </c>
      <c r="I3" t="s">
        <v>4311</v>
      </c>
      <c r="J3" t="s">
        <v>4256</v>
      </c>
      <c r="K3">
        <v>1211897</v>
      </c>
      <c r="L3">
        <v>609360</v>
      </c>
      <c r="M3">
        <v>100</v>
      </c>
      <c r="N3">
        <v>100</v>
      </c>
      <c r="O3">
        <v>6823</v>
      </c>
      <c r="P3">
        <v>5.6300164122858624E-3</v>
      </c>
      <c r="Q3" t="s">
        <v>4256</v>
      </c>
      <c r="R3">
        <v>100</v>
      </c>
      <c r="S3">
        <v>609360</v>
      </c>
      <c r="T3" t="s">
        <v>4370</v>
      </c>
      <c r="U3">
        <v>200</v>
      </c>
      <c r="V3">
        <v>602537</v>
      </c>
    </row>
    <row r="4" spans="1:52">
      <c r="A4" t="s">
        <v>4050</v>
      </c>
      <c r="B4">
        <v>100</v>
      </c>
      <c r="C4">
        <v>1986</v>
      </c>
      <c r="D4">
        <v>11</v>
      </c>
      <c r="E4" t="s">
        <v>4377</v>
      </c>
      <c r="F4">
        <v>6</v>
      </c>
      <c r="G4">
        <v>2</v>
      </c>
      <c r="H4">
        <v>3</v>
      </c>
      <c r="I4" t="s">
        <v>4311</v>
      </c>
      <c r="J4" t="s">
        <v>4378</v>
      </c>
      <c r="K4">
        <v>695487</v>
      </c>
      <c r="L4">
        <v>433122</v>
      </c>
      <c r="M4">
        <v>100</v>
      </c>
      <c r="N4">
        <v>100</v>
      </c>
      <c r="O4">
        <v>170809</v>
      </c>
      <c r="P4">
        <v>0.24559625125990853</v>
      </c>
      <c r="Q4" t="s">
        <v>4378</v>
      </c>
      <c r="R4">
        <v>100</v>
      </c>
      <c r="S4">
        <v>433122</v>
      </c>
      <c r="T4" t="s">
        <v>4051</v>
      </c>
      <c r="U4">
        <v>200</v>
      </c>
      <c r="V4">
        <v>262313</v>
      </c>
      <c r="W4" t="s">
        <v>4052</v>
      </c>
      <c r="X4">
        <v>9001</v>
      </c>
      <c r="Y4">
        <v>52</v>
      </c>
    </row>
    <row r="5" spans="1:52">
      <c r="A5" t="s">
        <v>4050</v>
      </c>
      <c r="B5">
        <v>100</v>
      </c>
      <c r="C5">
        <v>1986</v>
      </c>
      <c r="D5">
        <v>11</v>
      </c>
      <c r="E5" t="s">
        <v>4377</v>
      </c>
      <c r="F5">
        <v>6</v>
      </c>
      <c r="G5">
        <v>2</v>
      </c>
      <c r="H5">
        <v>3</v>
      </c>
      <c r="I5" t="s">
        <v>4311</v>
      </c>
      <c r="J5" t="s">
        <v>4088</v>
      </c>
      <c r="K5">
        <v>862921</v>
      </c>
      <c r="L5">
        <v>521850</v>
      </c>
      <c r="M5">
        <v>200</v>
      </c>
      <c r="N5">
        <v>200</v>
      </c>
      <c r="O5">
        <v>-180885</v>
      </c>
      <c r="P5">
        <v>-0.20961942054950569</v>
      </c>
      <c r="Q5" t="s">
        <v>4089</v>
      </c>
      <c r="R5">
        <v>100</v>
      </c>
      <c r="S5">
        <v>340965</v>
      </c>
      <c r="T5" t="s">
        <v>4088</v>
      </c>
      <c r="U5">
        <v>200</v>
      </c>
      <c r="V5">
        <v>521850</v>
      </c>
      <c r="W5" t="s">
        <v>4541</v>
      </c>
      <c r="X5">
        <v>9001</v>
      </c>
      <c r="Y5">
        <v>60</v>
      </c>
      <c r="Z5" t="s">
        <v>4542</v>
      </c>
      <c r="AA5">
        <v>9002</v>
      </c>
      <c r="AB5">
        <v>28</v>
      </c>
      <c r="AC5" t="s">
        <v>4543</v>
      </c>
      <c r="AD5">
        <v>2577</v>
      </c>
      <c r="AE5">
        <v>18</v>
      </c>
    </row>
    <row r="6" spans="1:52">
      <c r="A6" t="s">
        <v>4109</v>
      </c>
      <c r="B6">
        <v>100</v>
      </c>
      <c r="C6">
        <v>1986</v>
      </c>
      <c r="D6">
        <v>11</v>
      </c>
      <c r="E6" t="s">
        <v>4291</v>
      </c>
      <c r="F6">
        <v>6</v>
      </c>
      <c r="G6">
        <v>2</v>
      </c>
      <c r="H6">
        <v>3</v>
      </c>
      <c r="I6" t="s">
        <v>4311</v>
      </c>
      <c r="J6" t="s">
        <v>4292</v>
      </c>
      <c r="K6">
        <v>7398462</v>
      </c>
      <c r="L6">
        <v>3646672</v>
      </c>
      <c r="M6">
        <v>100</v>
      </c>
      <c r="N6">
        <v>100</v>
      </c>
      <c r="O6">
        <v>104868</v>
      </c>
      <c r="P6">
        <v>1.4174297306656437E-2</v>
      </c>
      <c r="Q6" t="s">
        <v>4292</v>
      </c>
      <c r="R6">
        <v>100</v>
      </c>
      <c r="S6">
        <v>3646672</v>
      </c>
      <c r="T6" t="s">
        <v>4110</v>
      </c>
      <c r="U6">
        <v>200</v>
      </c>
      <c r="V6">
        <v>3541804</v>
      </c>
      <c r="W6" t="s">
        <v>4111</v>
      </c>
      <c r="X6">
        <v>1404</v>
      </c>
      <c r="Y6">
        <v>109856</v>
      </c>
      <c r="Z6" t="s">
        <v>4322</v>
      </c>
      <c r="AA6">
        <v>1735</v>
      </c>
      <c r="AB6">
        <v>66261</v>
      </c>
      <c r="AC6" t="s">
        <v>4323</v>
      </c>
      <c r="AD6">
        <v>1411</v>
      </c>
      <c r="AE6">
        <v>33869</v>
      </c>
    </row>
    <row r="7" spans="1:52">
      <c r="A7" t="s">
        <v>4544</v>
      </c>
      <c r="B7">
        <v>100</v>
      </c>
      <c r="C7">
        <v>1986</v>
      </c>
      <c r="D7">
        <v>11</v>
      </c>
      <c r="E7" t="s">
        <v>4161</v>
      </c>
      <c r="F7">
        <v>6</v>
      </c>
      <c r="G7">
        <v>2</v>
      </c>
      <c r="H7">
        <v>3</v>
      </c>
      <c r="I7" t="s">
        <v>4311</v>
      </c>
      <c r="J7" t="s">
        <v>4545</v>
      </c>
      <c r="K7">
        <v>1060685</v>
      </c>
      <c r="L7">
        <v>529450</v>
      </c>
      <c r="M7">
        <v>100</v>
      </c>
      <c r="N7">
        <v>100</v>
      </c>
      <c r="O7">
        <v>16457</v>
      </c>
      <c r="P7">
        <v>1.5515445207578122E-2</v>
      </c>
      <c r="Q7" t="s">
        <v>4545</v>
      </c>
      <c r="R7">
        <v>100</v>
      </c>
      <c r="S7">
        <v>529450</v>
      </c>
      <c r="T7" t="s">
        <v>4546</v>
      </c>
      <c r="U7">
        <v>200</v>
      </c>
      <c r="V7">
        <v>512993</v>
      </c>
      <c r="W7" t="s">
        <v>4341</v>
      </c>
      <c r="X7">
        <v>2577</v>
      </c>
      <c r="Y7">
        <v>3676</v>
      </c>
      <c r="Z7" t="s">
        <v>4342</v>
      </c>
      <c r="AA7">
        <v>1737</v>
      </c>
      <c r="AB7">
        <v>1571</v>
      </c>
      <c r="AC7" t="s">
        <v>4343</v>
      </c>
      <c r="AD7">
        <v>328</v>
      </c>
      <c r="AE7">
        <v>11127</v>
      </c>
      <c r="AF7" t="s">
        <v>4165</v>
      </c>
      <c r="AG7">
        <v>2631</v>
      </c>
      <c r="AH7">
        <v>1868</v>
      </c>
    </row>
    <row r="8" spans="1:52">
      <c r="A8" t="s">
        <v>4215</v>
      </c>
      <c r="B8">
        <v>100</v>
      </c>
      <c r="C8">
        <v>1986</v>
      </c>
      <c r="D8">
        <v>11</v>
      </c>
      <c r="E8" t="s">
        <v>4310</v>
      </c>
      <c r="F8">
        <v>6</v>
      </c>
      <c r="G8">
        <v>2</v>
      </c>
      <c r="H8">
        <v>3</v>
      </c>
      <c r="I8" t="s">
        <v>4311</v>
      </c>
      <c r="J8" t="s">
        <v>4216</v>
      </c>
      <c r="K8">
        <v>976933</v>
      </c>
      <c r="L8">
        <v>632695</v>
      </c>
      <c r="M8">
        <v>100</v>
      </c>
      <c r="N8">
        <v>100</v>
      </c>
      <c r="O8">
        <v>292257</v>
      </c>
      <c r="P8">
        <v>0.29915766997327348</v>
      </c>
      <c r="Q8" t="s">
        <v>4216</v>
      </c>
      <c r="R8">
        <v>100</v>
      </c>
      <c r="S8">
        <v>632695</v>
      </c>
      <c r="T8" t="s">
        <v>4426</v>
      </c>
      <c r="U8">
        <v>200</v>
      </c>
      <c r="V8">
        <v>340438</v>
      </c>
      <c r="W8" t="s">
        <v>4427</v>
      </c>
      <c r="X8">
        <v>9001</v>
      </c>
      <c r="Y8">
        <v>3800</v>
      </c>
    </row>
    <row r="9" spans="1:52">
      <c r="A9" t="s">
        <v>4053</v>
      </c>
      <c r="B9">
        <v>100</v>
      </c>
      <c r="C9">
        <v>1986</v>
      </c>
      <c r="D9">
        <v>11</v>
      </c>
      <c r="E9" t="s">
        <v>4381</v>
      </c>
      <c r="F9">
        <v>6</v>
      </c>
      <c r="G9">
        <v>2</v>
      </c>
      <c r="H9">
        <v>3</v>
      </c>
      <c r="I9" t="s">
        <v>4311</v>
      </c>
      <c r="J9" t="s">
        <v>4054</v>
      </c>
      <c r="K9">
        <v>3429996</v>
      </c>
      <c r="L9">
        <v>1877543</v>
      </c>
      <c r="M9">
        <v>100</v>
      </c>
      <c r="N9">
        <v>100</v>
      </c>
      <c r="O9">
        <v>325167</v>
      </c>
      <c r="P9">
        <v>9.4800985190653289E-2</v>
      </c>
      <c r="Q9" t="s">
        <v>4054</v>
      </c>
      <c r="R9">
        <v>100</v>
      </c>
      <c r="S9">
        <v>1877543</v>
      </c>
      <c r="T9" t="s">
        <v>4382</v>
      </c>
      <c r="U9">
        <v>200</v>
      </c>
      <c r="V9">
        <v>1552376</v>
      </c>
      <c r="W9" t="s">
        <v>4055</v>
      </c>
      <c r="X9">
        <v>9001</v>
      </c>
      <c r="Y9">
        <v>35</v>
      </c>
      <c r="Z9" t="s">
        <v>4056</v>
      </c>
      <c r="AA9">
        <v>9002</v>
      </c>
      <c r="AB9">
        <v>42</v>
      </c>
    </row>
    <row r="10" spans="1:52">
      <c r="A10" t="s">
        <v>4057</v>
      </c>
      <c r="B10">
        <v>100</v>
      </c>
      <c r="C10">
        <v>1986</v>
      </c>
      <c r="D10">
        <v>11</v>
      </c>
      <c r="E10" t="s">
        <v>4385</v>
      </c>
      <c r="F10">
        <v>6</v>
      </c>
      <c r="G10">
        <v>2</v>
      </c>
      <c r="H10">
        <v>3</v>
      </c>
      <c r="I10" t="s">
        <v>4311</v>
      </c>
      <c r="J10" t="s">
        <v>4058</v>
      </c>
      <c r="K10">
        <v>1224948</v>
      </c>
      <c r="L10">
        <v>623707</v>
      </c>
      <c r="M10">
        <v>100</v>
      </c>
      <c r="N10">
        <v>100</v>
      </c>
      <c r="O10">
        <v>22466</v>
      </c>
      <c r="P10">
        <v>1.83403703667421E-2</v>
      </c>
      <c r="Q10" t="s">
        <v>4058</v>
      </c>
      <c r="R10">
        <v>100</v>
      </c>
      <c r="S10">
        <v>623707</v>
      </c>
      <c r="T10" t="s">
        <v>4386</v>
      </c>
      <c r="U10">
        <v>200</v>
      </c>
      <c r="V10">
        <v>601241</v>
      </c>
    </row>
    <row r="11" spans="1:52">
      <c r="A11" t="s">
        <v>4334</v>
      </c>
      <c r="B11">
        <v>100</v>
      </c>
      <c r="C11">
        <v>1986</v>
      </c>
      <c r="D11">
        <v>11</v>
      </c>
      <c r="E11" t="s">
        <v>4307</v>
      </c>
      <c r="F11">
        <v>6</v>
      </c>
      <c r="G11">
        <v>2</v>
      </c>
      <c r="H11">
        <v>3</v>
      </c>
      <c r="I11" t="s">
        <v>4311</v>
      </c>
      <c r="J11" t="s">
        <v>4308</v>
      </c>
      <c r="K11">
        <v>328764</v>
      </c>
      <c r="L11">
        <v>241869</v>
      </c>
      <c r="M11">
        <v>100</v>
      </c>
      <c r="N11">
        <v>100</v>
      </c>
      <c r="O11">
        <v>154974</v>
      </c>
      <c r="P11">
        <v>0.4713837281454174</v>
      </c>
      <c r="Q11" t="s">
        <v>4308</v>
      </c>
      <c r="R11">
        <v>100</v>
      </c>
      <c r="S11">
        <v>241869</v>
      </c>
      <c r="T11" t="s">
        <v>4335</v>
      </c>
      <c r="U11">
        <v>200</v>
      </c>
      <c r="V11">
        <v>86895</v>
      </c>
    </row>
    <row r="12" spans="1:52">
      <c r="A12" t="s">
        <v>4461</v>
      </c>
      <c r="B12">
        <v>100</v>
      </c>
      <c r="C12">
        <v>1986</v>
      </c>
      <c r="D12">
        <v>11</v>
      </c>
      <c r="E12" t="s">
        <v>4516</v>
      </c>
      <c r="F12">
        <v>6</v>
      </c>
      <c r="G12">
        <v>2</v>
      </c>
      <c r="H12">
        <v>3</v>
      </c>
      <c r="I12" t="s">
        <v>4311</v>
      </c>
      <c r="J12" t="s">
        <v>4517</v>
      </c>
      <c r="K12">
        <v>891762</v>
      </c>
      <c r="L12">
        <v>588880</v>
      </c>
      <c r="M12">
        <v>200</v>
      </c>
      <c r="N12">
        <v>200</v>
      </c>
      <c r="O12">
        <v>-289474</v>
      </c>
      <c r="P12">
        <v>-0.32460903245484785</v>
      </c>
      <c r="Q12" t="s">
        <v>4462</v>
      </c>
      <c r="R12">
        <v>100</v>
      </c>
      <c r="S12">
        <v>299406</v>
      </c>
      <c r="T12" t="s">
        <v>4517</v>
      </c>
      <c r="U12">
        <v>200</v>
      </c>
      <c r="V12">
        <v>588880</v>
      </c>
      <c r="W12" t="s">
        <v>4463</v>
      </c>
      <c r="X12">
        <v>2488</v>
      </c>
      <c r="Y12">
        <v>3370</v>
      </c>
      <c r="Z12" t="s">
        <v>4319</v>
      </c>
      <c r="AA12">
        <v>9999</v>
      </c>
      <c r="AB12">
        <v>106</v>
      </c>
    </row>
    <row r="13" spans="1:52">
      <c r="A13" t="s">
        <v>4344</v>
      </c>
      <c r="B13">
        <v>100</v>
      </c>
      <c r="C13">
        <v>1986</v>
      </c>
      <c r="D13">
        <v>11</v>
      </c>
      <c r="E13" t="s">
        <v>4166</v>
      </c>
      <c r="F13">
        <v>6</v>
      </c>
      <c r="G13">
        <v>2</v>
      </c>
      <c r="H13">
        <v>3</v>
      </c>
      <c r="I13" t="s">
        <v>4311</v>
      </c>
      <c r="J13" t="s">
        <v>4167</v>
      </c>
      <c r="K13">
        <v>386923</v>
      </c>
      <c r="L13">
        <v>196958</v>
      </c>
      <c r="M13">
        <v>200</v>
      </c>
      <c r="N13">
        <v>200</v>
      </c>
      <c r="O13">
        <v>-11892</v>
      </c>
      <c r="P13">
        <v>-3.0734797362782777E-2</v>
      </c>
      <c r="Q13" t="s">
        <v>4345</v>
      </c>
      <c r="R13">
        <v>100</v>
      </c>
      <c r="S13">
        <v>185066</v>
      </c>
      <c r="T13" t="s">
        <v>4167</v>
      </c>
      <c r="U13">
        <v>200</v>
      </c>
      <c r="V13">
        <v>196958</v>
      </c>
      <c r="W13" t="s">
        <v>4346</v>
      </c>
      <c r="X13">
        <v>1735</v>
      </c>
      <c r="Y13">
        <v>4899</v>
      </c>
    </row>
    <row r="14" spans="1:52">
      <c r="A14" t="s">
        <v>4237</v>
      </c>
      <c r="B14">
        <v>100</v>
      </c>
      <c r="C14">
        <v>1986</v>
      </c>
      <c r="D14">
        <v>11</v>
      </c>
      <c r="E14" t="s">
        <v>4268</v>
      </c>
      <c r="F14">
        <v>6</v>
      </c>
      <c r="G14">
        <v>2</v>
      </c>
      <c r="H14">
        <v>3</v>
      </c>
      <c r="I14" t="s">
        <v>4311</v>
      </c>
      <c r="J14" t="s">
        <v>4269</v>
      </c>
      <c r="K14">
        <v>3123087</v>
      </c>
      <c r="L14">
        <v>2033926</v>
      </c>
      <c r="M14">
        <v>100</v>
      </c>
      <c r="N14">
        <v>100</v>
      </c>
      <c r="O14">
        <v>980133</v>
      </c>
      <c r="P14">
        <v>0.31383467703589429</v>
      </c>
      <c r="Q14" t="s">
        <v>4269</v>
      </c>
      <c r="R14">
        <v>100</v>
      </c>
      <c r="S14">
        <v>2033926</v>
      </c>
      <c r="T14" t="s">
        <v>4238</v>
      </c>
      <c r="U14">
        <v>200</v>
      </c>
      <c r="V14">
        <v>1053793</v>
      </c>
      <c r="W14" t="s">
        <v>4239</v>
      </c>
      <c r="X14">
        <v>2613</v>
      </c>
      <c r="Y14">
        <v>15805</v>
      </c>
      <c r="Z14" t="s">
        <v>4240</v>
      </c>
      <c r="AA14">
        <v>1735</v>
      </c>
      <c r="AB14">
        <v>13892</v>
      </c>
      <c r="AC14" t="s">
        <v>4241</v>
      </c>
      <c r="AD14">
        <v>2577</v>
      </c>
      <c r="AE14">
        <v>5671</v>
      </c>
    </row>
    <row r="15" spans="1:52">
      <c r="A15" t="s">
        <v>4242</v>
      </c>
      <c r="B15">
        <v>100</v>
      </c>
      <c r="C15">
        <v>1986</v>
      </c>
      <c r="D15">
        <v>11</v>
      </c>
      <c r="E15" t="s">
        <v>4276</v>
      </c>
      <c r="F15">
        <v>6</v>
      </c>
      <c r="G15">
        <v>2</v>
      </c>
      <c r="H15">
        <v>3</v>
      </c>
      <c r="I15" t="s">
        <v>4311</v>
      </c>
      <c r="J15" t="s">
        <v>4277</v>
      </c>
      <c r="K15">
        <v>1545622</v>
      </c>
      <c r="L15">
        <v>936143</v>
      </c>
      <c r="M15">
        <v>200</v>
      </c>
      <c r="N15">
        <v>200</v>
      </c>
      <c r="O15">
        <v>-340951</v>
      </c>
      <c r="P15">
        <v>-0.22059145120863963</v>
      </c>
      <c r="Q15" t="s">
        <v>4243</v>
      </c>
      <c r="R15">
        <v>100</v>
      </c>
      <c r="S15">
        <v>595192</v>
      </c>
      <c r="T15" t="s">
        <v>4277</v>
      </c>
      <c r="U15">
        <v>200</v>
      </c>
      <c r="V15">
        <v>936143</v>
      </c>
      <c r="W15" t="s">
        <v>4244</v>
      </c>
      <c r="X15">
        <v>1743</v>
      </c>
      <c r="Y15">
        <v>5914</v>
      </c>
      <c r="Z15" t="s">
        <v>4245</v>
      </c>
      <c r="AA15">
        <v>1735</v>
      </c>
      <c r="AB15">
        <v>8314</v>
      </c>
      <c r="AC15" t="s">
        <v>4452</v>
      </c>
      <c r="AD15">
        <v>9001</v>
      </c>
      <c r="AE15">
        <v>59</v>
      </c>
    </row>
    <row r="16" spans="1:52">
      <c r="A16" t="s">
        <v>4464</v>
      </c>
      <c r="B16">
        <v>100</v>
      </c>
      <c r="C16">
        <v>1986</v>
      </c>
      <c r="D16">
        <v>11</v>
      </c>
      <c r="E16" t="s">
        <v>4353</v>
      </c>
      <c r="F16">
        <v>6</v>
      </c>
      <c r="G16">
        <v>2</v>
      </c>
      <c r="H16">
        <v>3</v>
      </c>
      <c r="I16" t="s">
        <v>4311</v>
      </c>
      <c r="J16" t="s">
        <v>4354</v>
      </c>
      <c r="K16">
        <v>823566</v>
      </c>
      <c r="L16">
        <v>576902</v>
      </c>
      <c r="M16">
        <v>200</v>
      </c>
      <c r="N16">
        <v>200</v>
      </c>
      <c r="O16">
        <v>-330238</v>
      </c>
      <c r="P16">
        <v>-0.40098547050266764</v>
      </c>
      <c r="Q16" t="s">
        <v>4257</v>
      </c>
      <c r="R16">
        <v>100</v>
      </c>
      <c r="S16">
        <v>246664</v>
      </c>
      <c r="T16" t="s">
        <v>4354</v>
      </c>
      <c r="U16">
        <v>200</v>
      </c>
      <c r="V16">
        <v>576902</v>
      </c>
    </row>
    <row r="17" spans="1:40">
      <c r="A17" t="s">
        <v>4287</v>
      </c>
      <c r="B17">
        <v>100</v>
      </c>
      <c r="C17">
        <v>1986</v>
      </c>
      <c r="D17">
        <v>11</v>
      </c>
      <c r="E17" t="s">
        <v>4187</v>
      </c>
      <c r="F17">
        <v>6</v>
      </c>
      <c r="G17">
        <v>2</v>
      </c>
      <c r="H17">
        <v>3</v>
      </c>
      <c r="I17" t="s">
        <v>4311</v>
      </c>
      <c r="J17" t="s">
        <v>4188</v>
      </c>
      <c r="K17">
        <v>677280</v>
      </c>
      <c r="L17">
        <v>503775</v>
      </c>
      <c r="M17">
        <v>100</v>
      </c>
      <c r="N17">
        <v>100</v>
      </c>
      <c r="O17">
        <v>330445</v>
      </c>
      <c r="P17">
        <v>0.48790012993149068</v>
      </c>
      <c r="Q17" t="s">
        <v>4188</v>
      </c>
      <c r="R17">
        <v>100</v>
      </c>
      <c r="S17">
        <v>503775</v>
      </c>
      <c r="T17" t="s">
        <v>4288</v>
      </c>
      <c r="U17">
        <v>200</v>
      </c>
      <c r="V17">
        <v>173330</v>
      </c>
      <c r="W17" t="s">
        <v>4070</v>
      </c>
      <c r="X17">
        <v>9999</v>
      </c>
      <c r="Y17">
        <v>175</v>
      </c>
    </row>
    <row r="18" spans="1:40">
      <c r="A18" t="s">
        <v>4059</v>
      </c>
      <c r="B18">
        <v>100</v>
      </c>
      <c r="C18">
        <v>1986</v>
      </c>
      <c r="D18">
        <v>11</v>
      </c>
      <c r="E18" t="s">
        <v>4388</v>
      </c>
      <c r="F18">
        <v>6</v>
      </c>
      <c r="G18">
        <v>2</v>
      </c>
      <c r="H18">
        <v>3</v>
      </c>
      <c r="I18" t="s">
        <v>4311</v>
      </c>
      <c r="J18" t="s">
        <v>4060</v>
      </c>
      <c r="K18">
        <v>1369897</v>
      </c>
      <c r="L18">
        <v>723586</v>
      </c>
      <c r="M18">
        <v>100</v>
      </c>
      <c r="N18">
        <v>100</v>
      </c>
      <c r="O18">
        <v>77275</v>
      </c>
      <c r="P18">
        <v>5.6409350484014492E-2</v>
      </c>
      <c r="Q18" t="s">
        <v>4060</v>
      </c>
      <c r="R18">
        <v>100</v>
      </c>
      <c r="S18">
        <v>723586</v>
      </c>
      <c r="T18" t="s">
        <v>4061</v>
      </c>
      <c r="U18">
        <v>200</v>
      </c>
      <c r="V18">
        <v>646311</v>
      </c>
    </row>
    <row r="19" spans="1:40">
      <c r="A19" t="s">
        <v>4082</v>
      </c>
      <c r="B19">
        <v>100</v>
      </c>
      <c r="C19">
        <v>1986</v>
      </c>
      <c r="D19">
        <v>11</v>
      </c>
      <c r="E19" t="s">
        <v>4190</v>
      </c>
      <c r="F19">
        <v>6</v>
      </c>
      <c r="G19">
        <v>2</v>
      </c>
      <c r="H19">
        <v>3</v>
      </c>
      <c r="I19" t="s">
        <v>4311</v>
      </c>
      <c r="J19" t="s">
        <v>4083</v>
      </c>
      <c r="K19">
        <v>1112637</v>
      </c>
      <c r="L19">
        <v>675225</v>
      </c>
      <c r="M19">
        <v>100</v>
      </c>
      <c r="N19">
        <v>100</v>
      </c>
      <c r="O19">
        <v>237814</v>
      </c>
      <c r="P19">
        <v>0.2137390721322408</v>
      </c>
      <c r="Q19" t="s">
        <v>4083</v>
      </c>
      <c r="R19">
        <v>100</v>
      </c>
      <c r="S19">
        <v>675225</v>
      </c>
      <c r="T19" t="s">
        <v>4084</v>
      </c>
      <c r="U19">
        <v>200</v>
      </c>
      <c r="V19">
        <v>437411</v>
      </c>
      <c r="W19" t="s">
        <v>4085</v>
      </c>
      <c r="X19">
        <v>9001</v>
      </c>
      <c r="Y19">
        <v>1</v>
      </c>
    </row>
    <row r="20" spans="1:40">
      <c r="A20" t="s">
        <v>4258</v>
      </c>
      <c r="B20">
        <v>100</v>
      </c>
      <c r="C20">
        <v>1986</v>
      </c>
      <c r="D20">
        <v>11</v>
      </c>
      <c r="E20" t="s">
        <v>4550</v>
      </c>
      <c r="F20">
        <v>6</v>
      </c>
      <c r="G20">
        <v>2</v>
      </c>
      <c r="H20">
        <v>3</v>
      </c>
      <c r="I20" t="s">
        <v>4311</v>
      </c>
      <c r="J20" t="s">
        <v>4247</v>
      </c>
      <c r="K20">
        <v>1477327</v>
      </c>
      <c r="L20">
        <v>777612</v>
      </c>
      <c r="M20">
        <v>200</v>
      </c>
      <c r="N20">
        <v>200</v>
      </c>
      <c r="O20">
        <v>-77988</v>
      </c>
      <c r="P20">
        <v>-5.278993750198839E-2</v>
      </c>
      <c r="Q20" t="s">
        <v>4248</v>
      </c>
      <c r="R20">
        <v>100</v>
      </c>
      <c r="S20">
        <v>699624</v>
      </c>
      <c r="T20" t="s">
        <v>4247</v>
      </c>
      <c r="U20">
        <v>200</v>
      </c>
      <c r="V20">
        <v>777612</v>
      </c>
      <c r="W20" t="s">
        <v>4249</v>
      </c>
      <c r="X20">
        <v>328</v>
      </c>
      <c r="Y20">
        <v>91</v>
      </c>
    </row>
    <row r="21" spans="1:40">
      <c r="A21" t="s">
        <v>4062</v>
      </c>
      <c r="B21">
        <v>100</v>
      </c>
      <c r="C21">
        <v>1986</v>
      </c>
      <c r="D21">
        <v>11</v>
      </c>
      <c r="E21" t="s">
        <v>4394</v>
      </c>
      <c r="F21">
        <v>6</v>
      </c>
      <c r="G21">
        <v>2</v>
      </c>
      <c r="H21">
        <v>3</v>
      </c>
      <c r="I21" t="s">
        <v>4311</v>
      </c>
      <c r="J21" t="s">
        <v>4063</v>
      </c>
      <c r="K21">
        <v>1591330</v>
      </c>
      <c r="L21">
        <v>823662</v>
      </c>
      <c r="M21">
        <v>100</v>
      </c>
      <c r="N21">
        <v>100</v>
      </c>
      <c r="O21">
        <v>55994</v>
      </c>
      <c r="P21">
        <v>3.5186919117970505E-2</v>
      </c>
      <c r="Q21" t="s">
        <v>4063</v>
      </c>
      <c r="R21">
        <v>100</v>
      </c>
      <c r="S21">
        <v>823662</v>
      </c>
      <c r="T21" t="s">
        <v>4064</v>
      </c>
      <c r="U21">
        <v>200</v>
      </c>
      <c r="V21">
        <v>767668</v>
      </c>
    </row>
    <row r="22" spans="1:40">
      <c r="A22" t="s">
        <v>4250</v>
      </c>
      <c r="B22">
        <v>100</v>
      </c>
      <c r="C22">
        <v>1986</v>
      </c>
      <c r="D22">
        <v>11</v>
      </c>
      <c r="E22" t="s">
        <v>4554</v>
      </c>
      <c r="F22">
        <v>6</v>
      </c>
      <c r="G22">
        <v>2</v>
      </c>
      <c r="H22">
        <v>3</v>
      </c>
      <c r="I22" t="s">
        <v>4311</v>
      </c>
      <c r="J22" t="s">
        <v>4251</v>
      </c>
      <c r="K22">
        <v>288998</v>
      </c>
      <c r="L22">
        <v>143932</v>
      </c>
      <c r="M22">
        <v>100</v>
      </c>
      <c r="N22">
        <v>100</v>
      </c>
      <c r="O22">
        <v>2135</v>
      </c>
      <c r="P22">
        <v>7.3875943778157638E-3</v>
      </c>
      <c r="Q22" t="s">
        <v>4251</v>
      </c>
      <c r="R22">
        <v>100</v>
      </c>
      <c r="S22">
        <v>143932</v>
      </c>
      <c r="T22" t="s">
        <v>4555</v>
      </c>
      <c r="U22">
        <v>200</v>
      </c>
      <c r="V22">
        <v>141797</v>
      </c>
      <c r="W22" t="s">
        <v>4252</v>
      </c>
      <c r="X22">
        <v>328</v>
      </c>
      <c r="Y22">
        <v>3269</v>
      </c>
    </row>
    <row r="23" spans="1:40">
      <c r="A23" t="s">
        <v>4428</v>
      </c>
      <c r="B23">
        <v>100</v>
      </c>
      <c r="C23">
        <v>1986</v>
      </c>
      <c r="D23">
        <v>11</v>
      </c>
      <c r="E23" t="s">
        <v>4316</v>
      </c>
      <c r="F23">
        <v>6</v>
      </c>
      <c r="G23">
        <v>2</v>
      </c>
      <c r="H23">
        <v>3</v>
      </c>
      <c r="I23" t="s">
        <v>4311</v>
      </c>
      <c r="J23" t="s">
        <v>4429</v>
      </c>
      <c r="K23">
        <v>244738</v>
      </c>
      <c r="L23">
        <v>154090</v>
      </c>
      <c r="M23">
        <v>200</v>
      </c>
      <c r="N23">
        <v>200</v>
      </c>
      <c r="O23">
        <v>-74865</v>
      </c>
      <c r="P23">
        <v>-0.30589855273803007</v>
      </c>
      <c r="Q23" t="s">
        <v>4430</v>
      </c>
      <c r="R23">
        <v>100</v>
      </c>
      <c r="S23">
        <v>79225</v>
      </c>
      <c r="T23" t="s">
        <v>4429</v>
      </c>
      <c r="U23">
        <v>200</v>
      </c>
      <c r="V23">
        <v>154090</v>
      </c>
      <c r="W23" t="s">
        <v>4431</v>
      </c>
      <c r="X23">
        <v>328</v>
      </c>
      <c r="Y23">
        <v>11423</v>
      </c>
    </row>
    <row r="24" spans="1:40">
      <c r="A24" t="s">
        <v>4347</v>
      </c>
      <c r="B24">
        <v>100</v>
      </c>
      <c r="C24">
        <v>1986</v>
      </c>
      <c r="D24">
        <v>11</v>
      </c>
      <c r="E24" t="s">
        <v>4170</v>
      </c>
      <c r="F24">
        <v>6</v>
      </c>
      <c r="G24">
        <v>2</v>
      </c>
      <c r="H24">
        <v>3</v>
      </c>
      <c r="I24" t="s">
        <v>4311</v>
      </c>
      <c r="J24" t="s">
        <v>4348</v>
      </c>
      <c r="K24">
        <v>257033</v>
      </c>
      <c r="L24">
        <v>130955</v>
      </c>
      <c r="M24">
        <v>100</v>
      </c>
      <c r="N24">
        <v>100</v>
      </c>
      <c r="O24">
        <v>14349</v>
      </c>
      <c r="P24">
        <v>5.5825516567911515E-2</v>
      </c>
      <c r="Q24" t="s">
        <v>4348</v>
      </c>
      <c r="R24">
        <v>100</v>
      </c>
      <c r="S24">
        <v>130955</v>
      </c>
      <c r="T24" t="s">
        <v>4349</v>
      </c>
      <c r="U24">
        <v>200</v>
      </c>
      <c r="V24">
        <v>116606</v>
      </c>
      <c r="W24" t="s">
        <v>4070</v>
      </c>
      <c r="X24">
        <v>2431</v>
      </c>
      <c r="Y24">
        <v>9472</v>
      </c>
    </row>
    <row r="25" spans="1:40">
      <c r="A25" t="s">
        <v>4436</v>
      </c>
      <c r="B25">
        <v>100</v>
      </c>
      <c r="C25">
        <v>1986</v>
      </c>
      <c r="D25">
        <v>11</v>
      </c>
      <c r="E25" t="s">
        <v>4535</v>
      </c>
      <c r="F25">
        <v>6</v>
      </c>
      <c r="G25">
        <v>2</v>
      </c>
      <c r="H25">
        <v>3</v>
      </c>
      <c r="I25" t="s">
        <v>4311</v>
      </c>
      <c r="J25" t="s">
        <v>4437</v>
      </c>
      <c r="K25">
        <v>4484859</v>
      </c>
      <c r="L25">
        <v>2378197</v>
      </c>
      <c r="M25">
        <v>200</v>
      </c>
      <c r="N25">
        <v>200</v>
      </c>
      <c r="O25">
        <v>-307044</v>
      </c>
      <c r="P25">
        <v>-6.8462352997050738E-2</v>
      </c>
      <c r="Q25" t="s">
        <v>4438</v>
      </c>
      <c r="R25">
        <v>100</v>
      </c>
      <c r="S25">
        <v>1723216</v>
      </c>
      <c r="T25" t="s">
        <v>4437</v>
      </c>
      <c r="U25">
        <v>200</v>
      </c>
      <c r="V25">
        <v>2030260</v>
      </c>
      <c r="W25" t="s">
        <v>4437</v>
      </c>
      <c r="X25">
        <v>112</v>
      </c>
      <c r="Y25">
        <v>212101</v>
      </c>
      <c r="Z25" t="s">
        <v>4439</v>
      </c>
      <c r="AA25">
        <v>402</v>
      </c>
      <c r="AB25">
        <v>60099</v>
      </c>
      <c r="AC25" t="s">
        <v>4437</v>
      </c>
      <c r="AD25">
        <v>1706</v>
      </c>
      <c r="AE25">
        <v>135836</v>
      </c>
      <c r="AF25" t="s">
        <v>4440</v>
      </c>
      <c r="AG25">
        <v>2495</v>
      </c>
      <c r="AH25">
        <v>10559</v>
      </c>
      <c r="AI25" t="s">
        <v>4233</v>
      </c>
      <c r="AJ25">
        <v>2577</v>
      </c>
      <c r="AK25">
        <v>7376</v>
      </c>
      <c r="AL25" t="s">
        <v>4319</v>
      </c>
      <c r="AM25">
        <v>9999</v>
      </c>
      <c r="AN25">
        <v>305412</v>
      </c>
    </row>
    <row r="26" spans="1:40">
      <c r="A26" t="s">
        <v>4453</v>
      </c>
      <c r="B26">
        <v>100</v>
      </c>
      <c r="C26">
        <v>1986</v>
      </c>
      <c r="D26">
        <v>11</v>
      </c>
      <c r="E26" t="s">
        <v>4279</v>
      </c>
      <c r="F26">
        <v>6</v>
      </c>
      <c r="G26">
        <v>2</v>
      </c>
      <c r="H26">
        <v>3</v>
      </c>
      <c r="I26" t="s">
        <v>4311</v>
      </c>
      <c r="J26" t="s">
        <v>4280</v>
      </c>
      <c r="K26">
        <v>1949237</v>
      </c>
      <c r="L26">
        <v>1949208</v>
      </c>
      <c r="M26">
        <v>100</v>
      </c>
      <c r="N26">
        <v>100</v>
      </c>
      <c r="O26">
        <v>1949179</v>
      </c>
      <c r="P26">
        <v>0.99997024476756802</v>
      </c>
      <c r="Q26" t="s">
        <v>4280</v>
      </c>
      <c r="R26">
        <v>100</v>
      </c>
      <c r="S26">
        <v>1949208</v>
      </c>
      <c r="T26" t="s">
        <v>4454</v>
      </c>
      <c r="U26">
        <v>9002</v>
      </c>
      <c r="V26">
        <v>29</v>
      </c>
    </row>
    <row r="27" spans="1:40">
      <c r="A27" t="s">
        <v>4086</v>
      </c>
      <c r="B27">
        <v>100</v>
      </c>
      <c r="C27">
        <v>1986</v>
      </c>
      <c r="D27">
        <v>11</v>
      </c>
      <c r="E27" t="s">
        <v>4362</v>
      </c>
      <c r="F27">
        <v>6</v>
      </c>
      <c r="G27">
        <v>2</v>
      </c>
      <c r="H27">
        <v>3</v>
      </c>
      <c r="I27" t="s">
        <v>4311</v>
      </c>
      <c r="J27" t="s">
        <v>4363</v>
      </c>
      <c r="K27">
        <v>893666</v>
      </c>
      <c r="L27">
        <v>493436</v>
      </c>
      <c r="M27">
        <v>200</v>
      </c>
      <c r="N27">
        <v>200</v>
      </c>
      <c r="O27">
        <v>-93206</v>
      </c>
      <c r="P27">
        <v>-0.10429623595392462</v>
      </c>
      <c r="Q27" t="s">
        <v>4087</v>
      </c>
      <c r="R27">
        <v>100</v>
      </c>
      <c r="S27">
        <v>400230</v>
      </c>
      <c r="T27" t="s">
        <v>4363</v>
      </c>
      <c r="U27">
        <v>200</v>
      </c>
      <c r="V27">
        <v>493436</v>
      </c>
    </row>
    <row r="28" spans="1:40">
      <c r="A28" t="s">
        <v>4324</v>
      </c>
      <c r="B28">
        <v>100</v>
      </c>
      <c r="C28">
        <v>1986</v>
      </c>
      <c r="D28">
        <v>11</v>
      </c>
      <c r="E28" t="s">
        <v>4297</v>
      </c>
      <c r="F28">
        <v>6</v>
      </c>
      <c r="G28">
        <v>2</v>
      </c>
      <c r="H28">
        <v>3</v>
      </c>
      <c r="I28" t="s">
        <v>4311</v>
      </c>
      <c r="J28" t="s">
        <v>4298</v>
      </c>
      <c r="K28">
        <v>1042555</v>
      </c>
      <c r="L28">
        <v>656317</v>
      </c>
      <c r="M28">
        <v>200</v>
      </c>
      <c r="N28">
        <v>200</v>
      </c>
      <c r="O28">
        <v>-280582</v>
      </c>
      <c r="P28">
        <v>-0.26912920661260076</v>
      </c>
      <c r="Q28" t="s">
        <v>4325</v>
      </c>
      <c r="R28">
        <v>100</v>
      </c>
      <c r="S28">
        <v>375735</v>
      </c>
      <c r="T28" t="s">
        <v>4298</v>
      </c>
      <c r="U28">
        <v>200</v>
      </c>
      <c r="V28">
        <v>656317</v>
      </c>
      <c r="W28" t="s">
        <v>4319</v>
      </c>
      <c r="X28">
        <v>9999</v>
      </c>
      <c r="Y28">
        <v>10503</v>
      </c>
    </row>
    <row r="29" spans="1:40">
      <c r="A29" t="s">
        <v>4234</v>
      </c>
      <c r="B29">
        <v>100</v>
      </c>
      <c r="C29">
        <v>1986</v>
      </c>
      <c r="D29">
        <v>11</v>
      </c>
      <c r="E29" t="s">
        <v>4261</v>
      </c>
      <c r="F29">
        <v>6</v>
      </c>
      <c r="G29">
        <v>2</v>
      </c>
      <c r="H29">
        <v>3</v>
      </c>
      <c r="I29" t="s">
        <v>4311</v>
      </c>
      <c r="J29" t="s">
        <v>4262</v>
      </c>
      <c r="K29">
        <v>3378226</v>
      </c>
      <c r="L29">
        <v>1906537</v>
      </c>
      <c r="M29">
        <v>200</v>
      </c>
      <c r="N29">
        <v>200</v>
      </c>
      <c r="O29">
        <v>-458318</v>
      </c>
      <c r="P29">
        <v>-0.13566824718062084</v>
      </c>
      <c r="Q29" t="s">
        <v>4235</v>
      </c>
      <c r="R29">
        <v>100</v>
      </c>
      <c r="S29">
        <v>1448219</v>
      </c>
      <c r="T29" t="s">
        <v>4262</v>
      </c>
      <c r="U29">
        <v>200</v>
      </c>
      <c r="V29">
        <v>1906537</v>
      </c>
      <c r="W29" t="s">
        <v>4236</v>
      </c>
      <c r="X29">
        <v>1716</v>
      </c>
      <c r="Y29">
        <v>23470</v>
      </c>
    </row>
    <row r="30" spans="1:40">
      <c r="A30" t="s">
        <v>4065</v>
      </c>
      <c r="B30">
        <v>100</v>
      </c>
      <c r="C30">
        <v>1986</v>
      </c>
      <c r="D30">
        <v>11</v>
      </c>
      <c r="E30" t="s">
        <v>4399</v>
      </c>
      <c r="F30">
        <v>6</v>
      </c>
      <c r="G30">
        <v>2</v>
      </c>
      <c r="H30">
        <v>3</v>
      </c>
      <c r="I30" t="s">
        <v>4311</v>
      </c>
      <c r="J30" t="s">
        <v>4066</v>
      </c>
      <c r="K30">
        <v>738062</v>
      </c>
      <c r="L30">
        <v>465511</v>
      </c>
      <c r="M30">
        <v>100</v>
      </c>
      <c r="N30">
        <v>100</v>
      </c>
      <c r="O30">
        <v>202535</v>
      </c>
      <c r="P30">
        <v>0.27441461557430136</v>
      </c>
      <c r="Q30" t="s">
        <v>4066</v>
      </c>
      <c r="R30">
        <v>100</v>
      </c>
      <c r="S30">
        <v>465511</v>
      </c>
      <c r="T30" t="s">
        <v>4067</v>
      </c>
      <c r="U30">
        <v>200</v>
      </c>
      <c r="V30">
        <v>262976</v>
      </c>
      <c r="W30" t="s">
        <v>4068</v>
      </c>
      <c r="X30">
        <v>310</v>
      </c>
      <c r="Y30">
        <v>4588</v>
      </c>
      <c r="Z30" t="s">
        <v>4069</v>
      </c>
      <c r="AA30">
        <v>1735</v>
      </c>
      <c r="AB30">
        <v>4788</v>
      </c>
      <c r="AC30" t="s">
        <v>4070</v>
      </c>
      <c r="AD30">
        <v>9999</v>
      </c>
      <c r="AE30">
        <v>199</v>
      </c>
    </row>
    <row r="31" spans="1:40">
      <c r="A31" t="s">
        <v>4253</v>
      </c>
      <c r="B31">
        <v>100</v>
      </c>
      <c r="C31">
        <v>1986</v>
      </c>
      <c r="D31">
        <v>11</v>
      </c>
      <c r="E31" t="s">
        <v>4559</v>
      </c>
      <c r="F31">
        <v>6</v>
      </c>
      <c r="G31">
        <v>2</v>
      </c>
      <c r="H31">
        <v>3</v>
      </c>
      <c r="I31" t="s">
        <v>4311</v>
      </c>
      <c r="J31" t="s">
        <v>4254</v>
      </c>
      <c r="K31">
        <v>295830</v>
      </c>
      <c r="L31">
        <v>152657</v>
      </c>
      <c r="M31">
        <v>100</v>
      </c>
      <c r="N31">
        <v>100</v>
      </c>
      <c r="O31">
        <v>9484</v>
      </c>
      <c r="P31">
        <v>3.20589527769327E-2</v>
      </c>
      <c r="Q31" t="s">
        <v>4254</v>
      </c>
      <c r="R31">
        <v>100</v>
      </c>
      <c r="S31">
        <v>152657</v>
      </c>
      <c r="T31" t="s">
        <v>4560</v>
      </c>
      <c r="U31">
        <v>200</v>
      </c>
      <c r="V31">
        <v>143173</v>
      </c>
    </row>
    <row r="32" spans="1:40">
      <c r="A32" t="s">
        <v>4350</v>
      </c>
      <c r="B32">
        <v>100</v>
      </c>
      <c r="C32">
        <v>1986</v>
      </c>
      <c r="D32">
        <v>11</v>
      </c>
      <c r="E32" t="s">
        <v>4174</v>
      </c>
      <c r="F32">
        <v>6</v>
      </c>
      <c r="G32">
        <v>2</v>
      </c>
      <c r="H32">
        <v>3</v>
      </c>
      <c r="I32" t="s">
        <v>4311</v>
      </c>
      <c r="J32" t="s">
        <v>4351</v>
      </c>
      <c r="K32">
        <v>435111</v>
      </c>
      <c r="L32">
        <v>314608</v>
      </c>
      <c r="M32">
        <v>200</v>
      </c>
      <c r="N32">
        <v>200</v>
      </c>
      <c r="O32">
        <v>-199085</v>
      </c>
      <c r="P32">
        <v>-0.45754991255105021</v>
      </c>
      <c r="Q32" t="s">
        <v>4352</v>
      </c>
      <c r="R32">
        <v>100</v>
      </c>
      <c r="S32">
        <v>115523</v>
      </c>
      <c r="T32" t="s">
        <v>4351</v>
      </c>
      <c r="U32">
        <v>200</v>
      </c>
      <c r="V32">
        <v>314608</v>
      </c>
      <c r="W32" t="s">
        <v>4106</v>
      </c>
      <c r="X32">
        <v>328</v>
      </c>
      <c r="Y32">
        <v>1863</v>
      </c>
      <c r="Z32" t="s">
        <v>4107</v>
      </c>
      <c r="AA32">
        <v>1735</v>
      </c>
      <c r="AB32">
        <v>3023</v>
      </c>
      <c r="AC32" t="s">
        <v>4108</v>
      </c>
      <c r="AD32">
        <v>9001</v>
      </c>
      <c r="AE32">
        <v>94</v>
      </c>
    </row>
    <row r="33" spans="1:34">
      <c r="A33" t="s">
        <v>4432</v>
      </c>
      <c r="B33">
        <v>100</v>
      </c>
      <c r="C33">
        <v>1986</v>
      </c>
      <c r="D33">
        <v>11</v>
      </c>
      <c r="E33" t="s">
        <v>4320</v>
      </c>
      <c r="F33">
        <v>6</v>
      </c>
      <c r="G33">
        <v>2</v>
      </c>
      <c r="H33">
        <v>3</v>
      </c>
      <c r="I33" t="s">
        <v>4311</v>
      </c>
      <c r="J33" t="s">
        <v>4433</v>
      </c>
      <c r="K33">
        <v>196532</v>
      </c>
      <c r="L33">
        <v>124123</v>
      </c>
      <c r="M33">
        <v>100</v>
      </c>
      <c r="N33">
        <v>100</v>
      </c>
      <c r="O33">
        <v>56325</v>
      </c>
      <c r="P33">
        <v>0.28659454948812407</v>
      </c>
      <c r="Q33" t="s">
        <v>4433</v>
      </c>
      <c r="R33">
        <v>100</v>
      </c>
      <c r="S33">
        <v>124123</v>
      </c>
      <c r="T33" t="s">
        <v>4434</v>
      </c>
      <c r="U33">
        <v>200</v>
      </c>
      <c r="V33">
        <v>67798</v>
      </c>
      <c r="W33" t="s">
        <v>4533</v>
      </c>
      <c r="X33">
        <v>112</v>
      </c>
      <c r="Y33">
        <v>2963</v>
      </c>
      <c r="Z33" t="s">
        <v>4435</v>
      </c>
      <c r="AA33">
        <v>1717</v>
      </c>
      <c r="AB33">
        <v>1583</v>
      </c>
      <c r="AC33" t="s">
        <v>4319</v>
      </c>
      <c r="AD33">
        <v>9999</v>
      </c>
      <c r="AE33">
        <v>65</v>
      </c>
    </row>
    <row r="34" spans="1:34">
      <c r="A34" t="s">
        <v>4326</v>
      </c>
      <c r="B34">
        <v>100</v>
      </c>
      <c r="C34">
        <v>1986</v>
      </c>
      <c r="D34">
        <v>11</v>
      </c>
      <c r="E34" t="s">
        <v>4301</v>
      </c>
      <c r="F34">
        <v>6</v>
      </c>
      <c r="G34">
        <v>2</v>
      </c>
      <c r="H34">
        <v>3</v>
      </c>
      <c r="I34" t="s">
        <v>4311</v>
      </c>
      <c r="J34" t="s">
        <v>4327</v>
      </c>
      <c r="K34">
        <v>1340528</v>
      </c>
      <c r="L34">
        <v>677471</v>
      </c>
      <c r="M34">
        <v>100</v>
      </c>
      <c r="N34">
        <v>100</v>
      </c>
      <c r="O34">
        <v>26540</v>
      </c>
      <c r="P34">
        <v>1.9798169079646228E-2</v>
      </c>
      <c r="Q34" t="s">
        <v>4327</v>
      </c>
      <c r="R34">
        <v>100</v>
      </c>
      <c r="S34">
        <v>677471</v>
      </c>
      <c r="T34" t="s">
        <v>4302</v>
      </c>
      <c r="U34">
        <v>200</v>
      </c>
      <c r="V34">
        <v>650931</v>
      </c>
      <c r="W34" t="s">
        <v>4328</v>
      </c>
      <c r="X34">
        <v>646</v>
      </c>
      <c r="Y34">
        <v>8965</v>
      </c>
      <c r="Z34" t="s">
        <v>4329</v>
      </c>
      <c r="AA34">
        <v>1735</v>
      </c>
      <c r="AB34">
        <v>3161</v>
      </c>
    </row>
    <row r="35" spans="1:34">
      <c r="A35" t="s">
        <v>4455</v>
      </c>
      <c r="B35">
        <v>100</v>
      </c>
      <c r="C35">
        <v>1986</v>
      </c>
      <c r="D35">
        <v>11</v>
      </c>
      <c r="E35" t="s">
        <v>4284</v>
      </c>
      <c r="F35">
        <v>6</v>
      </c>
      <c r="G35">
        <v>2</v>
      </c>
      <c r="H35">
        <v>3</v>
      </c>
      <c r="I35" t="s">
        <v>4311</v>
      </c>
      <c r="J35" t="s">
        <v>4456</v>
      </c>
      <c r="K35">
        <v>1483174</v>
      </c>
      <c r="L35">
        <v>754573</v>
      </c>
      <c r="M35">
        <v>200</v>
      </c>
      <c r="N35">
        <v>200</v>
      </c>
      <c r="O35">
        <v>-51610</v>
      </c>
      <c r="P35">
        <v>-3.4796996171723611E-2</v>
      </c>
      <c r="Q35" t="s">
        <v>4457</v>
      </c>
      <c r="R35">
        <v>100</v>
      </c>
      <c r="S35">
        <v>702963</v>
      </c>
      <c r="T35" t="s">
        <v>4456</v>
      </c>
      <c r="U35">
        <v>200</v>
      </c>
      <c r="V35">
        <v>754573</v>
      </c>
      <c r="W35" t="s">
        <v>4458</v>
      </c>
      <c r="X35">
        <v>328</v>
      </c>
      <c r="Y35">
        <v>2234</v>
      </c>
      <c r="Z35" t="s">
        <v>4459</v>
      </c>
      <c r="AA35">
        <v>2682</v>
      </c>
      <c r="AB35">
        <v>2926</v>
      </c>
      <c r="AC35" t="s">
        <v>4460</v>
      </c>
      <c r="AD35">
        <v>2697</v>
      </c>
      <c r="AE35">
        <v>19266</v>
      </c>
      <c r="AF35" t="s">
        <v>4319</v>
      </c>
      <c r="AG35">
        <v>9999</v>
      </c>
      <c r="AH35">
        <v>1212</v>
      </c>
    </row>
  </sheetData>
  <sortState ref="A2:AZ35">
    <sortCondition ref="E2:E35"/>
  </sortState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33"/>
  <sheetViews>
    <sheetView workbookViewId="0">
      <selection sqref="A1:XFD1048576"/>
    </sheetView>
  </sheetViews>
  <sheetFormatPr baseColWidth="10" defaultRowHeight="13"/>
  <sheetData>
    <row r="1" spans="1:52">
      <c r="A1" t="s">
        <v>4492</v>
      </c>
      <c r="B1" s="2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4500</v>
      </c>
      <c r="N1" t="s">
        <v>3495</v>
      </c>
      <c r="O1" t="s">
        <v>4470</v>
      </c>
      <c r="P1" t="s">
        <v>4471</v>
      </c>
      <c r="Q1" t="s">
        <v>4472</v>
      </c>
      <c r="R1" t="s">
        <v>4473</v>
      </c>
      <c r="S1" t="s">
        <v>4474</v>
      </c>
      <c r="T1" t="s">
        <v>4475</v>
      </c>
      <c r="U1" t="s">
        <v>4476</v>
      </c>
      <c r="V1" t="s">
        <v>4477</v>
      </c>
      <c r="W1" t="s">
        <v>4504</v>
      </c>
      <c r="X1" t="s">
        <v>4505</v>
      </c>
      <c r="Y1" t="s">
        <v>4506</v>
      </c>
      <c r="Z1" t="s">
        <v>4507</v>
      </c>
      <c r="AA1" t="s">
        <v>4508</v>
      </c>
      <c r="AB1" t="s">
        <v>4509</v>
      </c>
      <c r="AC1" t="s">
        <v>4510</v>
      </c>
      <c r="AD1" t="s">
        <v>4511</v>
      </c>
      <c r="AE1" t="s">
        <v>4512</v>
      </c>
      <c r="AF1" t="s">
        <v>4410</v>
      </c>
      <c r="AG1" t="s">
        <v>4411</v>
      </c>
      <c r="AH1" t="s">
        <v>4412</v>
      </c>
      <c r="AI1" t="s">
        <v>4413</v>
      </c>
      <c r="AJ1" t="s">
        <v>4414</v>
      </c>
      <c r="AK1" t="s">
        <v>4415</v>
      </c>
      <c r="AL1" t="s">
        <v>4416</v>
      </c>
      <c r="AM1" t="s">
        <v>4417</v>
      </c>
      <c r="AN1" t="s">
        <v>4418</v>
      </c>
      <c r="AO1" t="s">
        <v>4444</v>
      </c>
      <c r="AP1" t="s">
        <v>4445</v>
      </c>
      <c r="AQ1" t="s">
        <v>4446</v>
      </c>
      <c r="AR1" t="s">
        <v>4447</v>
      </c>
      <c r="AS1" t="s">
        <v>4448</v>
      </c>
      <c r="AT1" t="s">
        <v>4449</v>
      </c>
      <c r="AU1" t="s">
        <v>4450</v>
      </c>
      <c r="AV1" t="s">
        <v>4451</v>
      </c>
      <c r="AW1" t="s">
        <v>4465</v>
      </c>
      <c r="AX1" t="s">
        <v>4466</v>
      </c>
      <c r="AY1" t="s">
        <v>4467</v>
      </c>
      <c r="AZ1" t="s">
        <v>4468</v>
      </c>
    </row>
    <row r="2" spans="1:52">
      <c r="A2" t="s">
        <v>278</v>
      </c>
      <c r="B2" s="3">
        <v>65</v>
      </c>
      <c r="C2">
        <v>1916</v>
      </c>
      <c r="D2">
        <v>11</v>
      </c>
      <c r="E2" t="s">
        <v>4153</v>
      </c>
      <c r="F2">
        <v>4</v>
      </c>
      <c r="G2">
        <v>2</v>
      </c>
      <c r="H2">
        <v>1</v>
      </c>
      <c r="I2" t="s">
        <v>4311</v>
      </c>
      <c r="J2" t="s">
        <v>1419</v>
      </c>
      <c r="K2">
        <v>53970</v>
      </c>
      <c r="L2">
        <v>29882</v>
      </c>
      <c r="M2" t="s">
        <v>3751</v>
      </c>
      <c r="N2">
        <v>100</v>
      </c>
      <c r="O2">
        <v>8621</v>
      </c>
      <c r="P2">
        <v>0.15973689086529552</v>
      </c>
      <c r="Q2" t="s">
        <v>1419</v>
      </c>
      <c r="R2">
        <v>100</v>
      </c>
      <c r="S2">
        <v>29882</v>
      </c>
      <c r="T2" t="s">
        <v>240</v>
      </c>
      <c r="U2">
        <v>200</v>
      </c>
      <c r="V2">
        <v>21261</v>
      </c>
      <c r="W2" t="s">
        <v>241</v>
      </c>
      <c r="X2">
        <v>380</v>
      </c>
      <c r="Y2">
        <v>2827</v>
      </c>
    </row>
    <row r="3" spans="1:52">
      <c r="A3" t="s">
        <v>284</v>
      </c>
      <c r="B3" s="3">
        <v>65</v>
      </c>
      <c r="C3">
        <v>1916</v>
      </c>
      <c r="D3">
        <v>11</v>
      </c>
      <c r="E3" t="s">
        <v>4291</v>
      </c>
      <c r="F3">
        <v>4</v>
      </c>
      <c r="G3">
        <v>2</v>
      </c>
      <c r="H3">
        <v>1</v>
      </c>
      <c r="I3" t="s">
        <v>4311</v>
      </c>
      <c r="J3" t="s">
        <v>1653</v>
      </c>
      <c r="K3">
        <v>940956</v>
      </c>
      <c r="L3">
        <v>574667</v>
      </c>
      <c r="M3" t="s">
        <v>260</v>
      </c>
      <c r="N3">
        <v>591</v>
      </c>
      <c r="O3">
        <v>-296815</v>
      </c>
      <c r="P3">
        <v>-0.31543982928000885</v>
      </c>
      <c r="Q3" t="s">
        <v>454</v>
      </c>
      <c r="R3">
        <v>100</v>
      </c>
      <c r="S3">
        <v>277852</v>
      </c>
      <c r="T3" t="s">
        <v>1653</v>
      </c>
      <c r="U3">
        <v>591</v>
      </c>
      <c r="V3">
        <v>574667</v>
      </c>
      <c r="W3" t="s">
        <v>455</v>
      </c>
      <c r="X3">
        <v>380</v>
      </c>
      <c r="Y3">
        <v>49341</v>
      </c>
      <c r="Z3" t="s">
        <v>456</v>
      </c>
      <c r="AA3">
        <v>361</v>
      </c>
      <c r="AB3">
        <v>38797</v>
      </c>
      <c r="AD3">
        <v>9999</v>
      </c>
      <c r="AE3">
        <v>299</v>
      </c>
    </row>
    <row r="4" spans="1:52">
      <c r="A4" t="s">
        <v>262</v>
      </c>
      <c r="B4" s="3">
        <v>65</v>
      </c>
      <c r="C4">
        <v>1916</v>
      </c>
      <c r="D4">
        <v>11</v>
      </c>
      <c r="E4" t="s">
        <v>4310</v>
      </c>
      <c r="F4">
        <v>4</v>
      </c>
      <c r="G4">
        <v>2</v>
      </c>
      <c r="H4">
        <v>1</v>
      </c>
      <c r="I4" t="s">
        <v>4311</v>
      </c>
      <c r="J4" t="s">
        <v>654</v>
      </c>
      <c r="K4">
        <v>213344</v>
      </c>
      <c r="L4">
        <v>107020</v>
      </c>
      <c r="M4" t="s">
        <v>3752</v>
      </c>
      <c r="N4">
        <v>200</v>
      </c>
      <c r="O4">
        <v>-8371</v>
      </c>
      <c r="P4">
        <v>-3.923710064496775E-2</v>
      </c>
      <c r="Q4" t="s">
        <v>590</v>
      </c>
      <c r="R4">
        <v>100</v>
      </c>
      <c r="S4">
        <v>98649</v>
      </c>
      <c r="T4" t="s">
        <v>654</v>
      </c>
      <c r="U4">
        <v>200</v>
      </c>
      <c r="V4">
        <v>107020</v>
      </c>
      <c r="W4" t="s">
        <v>1143</v>
      </c>
      <c r="X4">
        <v>380</v>
      </c>
      <c r="Y4">
        <v>5288</v>
      </c>
      <c r="Z4" t="s">
        <v>591</v>
      </c>
      <c r="AA4">
        <v>361</v>
      </c>
      <c r="AB4">
        <v>1768</v>
      </c>
      <c r="AC4" t="s">
        <v>592</v>
      </c>
      <c r="AD4">
        <v>505</v>
      </c>
      <c r="AE4">
        <v>619</v>
      </c>
    </row>
    <row r="5" spans="1:52">
      <c r="A5" t="s">
        <v>268</v>
      </c>
      <c r="B5" s="3">
        <v>65</v>
      </c>
      <c r="C5">
        <v>1916</v>
      </c>
      <c r="D5">
        <v>11</v>
      </c>
      <c r="E5" t="s">
        <v>4227</v>
      </c>
      <c r="F5">
        <v>4</v>
      </c>
      <c r="G5">
        <v>2</v>
      </c>
      <c r="H5">
        <v>1</v>
      </c>
      <c r="I5" t="s">
        <v>4311</v>
      </c>
      <c r="J5" t="s">
        <v>383</v>
      </c>
      <c r="K5">
        <v>51210</v>
      </c>
      <c r="L5">
        <v>25434</v>
      </c>
      <c r="M5" t="s">
        <v>3751</v>
      </c>
      <c r="N5">
        <v>100</v>
      </c>
      <c r="O5">
        <v>2509</v>
      </c>
      <c r="P5">
        <v>4.8994337043546179E-2</v>
      </c>
      <c r="Q5" t="s">
        <v>383</v>
      </c>
      <c r="R5">
        <v>100</v>
      </c>
      <c r="S5">
        <v>25434</v>
      </c>
      <c r="T5" t="s">
        <v>384</v>
      </c>
      <c r="U5">
        <v>200</v>
      </c>
      <c r="V5">
        <v>22925</v>
      </c>
      <c r="W5" t="s">
        <v>385</v>
      </c>
      <c r="X5">
        <v>370</v>
      </c>
      <c r="Y5">
        <v>2361</v>
      </c>
      <c r="Z5" t="s">
        <v>386</v>
      </c>
      <c r="AA5">
        <v>380</v>
      </c>
      <c r="AB5">
        <v>490</v>
      </c>
    </row>
    <row r="6" spans="1:52">
      <c r="A6" t="s">
        <v>483</v>
      </c>
      <c r="B6" s="3">
        <v>65</v>
      </c>
      <c r="C6">
        <v>1916</v>
      </c>
      <c r="D6">
        <v>11</v>
      </c>
      <c r="E6" t="s">
        <v>4381</v>
      </c>
      <c r="F6">
        <v>4</v>
      </c>
      <c r="G6">
        <v>2</v>
      </c>
      <c r="H6">
        <v>1</v>
      </c>
      <c r="I6" t="s">
        <v>4311</v>
      </c>
      <c r="J6" t="s">
        <v>1403</v>
      </c>
      <c r="K6">
        <v>70469</v>
      </c>
      <c r="L6">
        <v>58391</v>
      </c>
      <c r="M6" t="s">
        <v>3751</v>
      </c>
      <c r="N6">
        <v>100</v>
      </c>
      <c r="O6">
        <v>49617</v>
      </c>
      <c r="P6">
        <v>0.70409683690700875</v>
      </c>
      <c r="Q6" t="s">
        <v>1403</v>
      </c>
      <c r="R6">
        <v>100</v>
      </c>
      <c r="S6">
        <v>58391</v>
      </c>
      <c r="T6" t="s">
        <v>1094</v>
      </c>
      <c r="U6">
        <v>200</v>
      </c>
      <c r="V6">
        <v>8774</v>
      </c>
      <c r="W6" t="s">
        <v>227</v>
      </c>
      <c r="X6">
        <v>380</v>
      </c>
      <c r="Y6">
        <v>3304</v>
      </c>
    </row>
    <row r="7" spans="1:52">
      <c r="A7" t="s">
        <v>474</v>
      </c>
      <c r="B7" s="3">
        <v>65</v>
      </c>
      <c r="C7">
        <v>1916</v>
      </c>
      <c r="D7">
        <v>11</v>
      </c>
      <c r="E7" t="s">
        <v>4276</v>
      </c>
      <c r="F7">
        <v>4</v>
      </c>
      <c r="G7">
        <v>2</v>
      </c>
      <c r="H7">
        <v>1</v>
      </c>
      <c r="I7" t="s">
        <v>4311</v>
      </c>
      <c r="J7" t="s">
        <v>400</v>
      </c>
      <c r="K7">
        <v>705667</v>
      </c>
      <c r="L7">
        <v>337089</v>
      </c>
      <c r="M7" t="s">
        <v>3752</v>
      </c>
      <c r="N7">
        <v>200</v>
      </c>
      <c r="O7">
        <v>-11501</v>
      </c>
      <c r="P7">
        <v>-1.6298055598462164E-2</v>
      </c>
      <c r="Q7" t="s">
        <v>399</v>
      </c>
      <c r="R7">
        <v>100</v>
      </c>
      <c r="S7">
        <v>325588</v>
      </c>
      <c r="T7" t="s">
        <v>400</v>
      </c>
      <c r="U7">
        <v>200</v>
      </c>
      <c r="V7">
        <v>337089</v>
      </c>
      <c r="W7" t="s">
        <v>401</v>
      </c>
      <c r="X7">
        <v>370</v>
      </c>
      <c r="Y7">
        <v>4272</v>
      </c>
      <c r="Z7" t="s">
        <v>402</v>
      </c>
      <c r="AA7">
        <v>361</v>
      </c>
      <c r="AB7">
        <v>15598</v>
      </c>
      <c r="AC7" t="s">
        <v>403</v>
      </c>
      <c r="AD7">
        <v>380</v>
      </c>
      <c r="AE7">
        <v>21558</v>
      </c>
      <c r="AF7" t="s">
        <v>404</v>
      </c>
      <c r="AG7">
        <v>505</v>
      </c>
      <c r="AH7">
        <v>1562</v>
      </c>
    </row>
    <row r="8" spans="1:52">
      <c r="A8" t="s">
        <v>264</v>
      </c>
      <c r="B8" s="3">
        <v>65</v>
      </c>
      <c r="C8">
        <v>1916</v>
      </c>
      <c r="D8">
        <v>11</v>
      </c>
      <c r="E8" t="s">
        <v>4127</v>
      </c>
      <c r="F8">
        <v>4</v>
      </c>
      <c r="G8">
        <v>2</v>
      </c>
      <c r="H8">
        <v>1</v>
      </c>
      <c r="I8" t="s">
        <v>4311</v>
      </c>
      <c r="J8" t="s">
        <v>661</v>
      </c>
      <c r="K8">
        <v>516999</v>
      </c>
      <c r="L8">
        <v>267177</v>
      </c>
      <c r="M8" t="s">
        <v>3752</v>
      </c>
      <c r="N8">
        <v>200</v>
      </c>
      <c r="O8">
        <v>-32939</v>
      </c>
      <c r="P8">
        <v>-6.3711922073350233E-2</v>
      </c>
      <c r="Q8" t="s">
        <v>593</v>
      </c>
      <c r="R8">
        <v>100</v>
      </c>
      <c r="S8">
        <v>234238</v>
      </c>
      <c r="T8" t="s">
        <v>661</v>
      </c>
      <c r="U8">
        <v>200</v>
      </c>
      <c r="V8">
        <v>267177</v>
      </c>
      <c r="W8" t="s">
        <v>594</v>
      </c>
      <c r="X8">
        <v>380</v>
      </c>
      <c r="Y8">
        <v>15558</v>
      </c>
      <c r="AA8">
        <v>9999</v>
      </c>
      <c r="AB8">
        <v>26</v>
      </c>
    </row>
    <row r="9" spans="1:52">
      <c r="A9" t="s">
        <v>486</v>
      </c>
      <c r="B9" s="3">
        <v>65</v>
      </c>
      <c r="C9">
        <v>1916</v>
      </c>
      <c r="D9">
        <v>11</v>
      </c>
      <c r="E9" t="s">
        <v>4190</v>
      </c>
      <c r="F9">
        <v>4</v>
      </c>
      <c r="G9">
        <v>2</v>
      </c>
      <c r="H9">
        <v>1</v>
      </c>
      <c r="I9" t="s">
        <v>4311</v>
      </c>
      <c r="J9" t="s">
        <v>1608</v>
      </c>
      <c r="K9">
        <v>230460</v>
      </c>
      <c r="L9">
        <v>113662</v>
      </c>
      <c r="M9" t="s">
        <v>3752</v>
      </c>
      <c r="N9">
        <v>200</v>
      </c>
      <c r="O9">
        <v>-3922</v>
      </c>
      <c r="P9">
        <v>-1.7018137637767942E-2</v>
      </c>
      <c r="Q9" t="s">
        <v>233</v>
      </c>
      <c r="R9">
        <v>100</v>
      </c>
      <c r="S9">
        <v>109740</v>
      </c>
      <c r="T9" t="s">
        <v>1608</v>
      </c>
      <c r="U9">
        <v>200</v>
      </c>
      <c r="V9">
        <v>113662</v>
      </c>
      <c r="W9" t="s">
        <v>234</v>
      </c>
      <c r="X9">
        <v>361</v>
      </c>
      <c r="Y9">
        <v>3325</v>
      </c>
      <c r="Z9" t="s">
        <v>235</v>
      </c>
      <c r="AA9">
        <v>380</v>
      </c>
      <c r="AB9">
        <v>2590</v>
      </c>
      <c r="AC9" t="s">
        <v>1747</v>
      </c>
      <c r="AD9">
        <v>501</v>
      </c>
      <c r="AE9">
        <v>1143</v>
      </c>
    </row>
    <row r="10" spans="1:52">
      <c r="A10" t="s">
        <v>263</v>
      </c>
      <c r="B10" s="3">
        <v>65</v>
      </c>
      <c r="C10">
        <v>1916</v>
      </c>
      <c r="D10">
        <v>11</v>
      </c>
      <c r="E10" t="s">
        <v>4338</v>
      </c>
      <c r="F10">
        <v>4</v>
      </c>
      <c r="G10">
        <v>2</v>
      </c>
      <c r="H10">
        <v>1</v>
      </c>
      <c r="I10" t="s">
        <v>4311</v>
      </c>
      <c r="J10" t="s">
        <v>1525</v>
      </c>
      <c r="K10">
        <v>151116</v>
      </c>
      <c r="L10">
        <v>79841</v>
      </c>
      <c r="M10" t="s">
        <v>3752</v>
      </c>
      <c r="N10">
        <v>200</v>
      </c>
      <c r="O10">
        <v>-10355</v>
      </c>
      <c r="P10">
        <v>-6.8523518356759044E-2</v>
      </c>
      <c r="Q10" t="s">
        <v>331</v>
      </c>
      <c r="R10">
        <v>100</v>
      </c>
      <c r="S10">
        <v>69486</v>
      </c>
      <c r="T10" t="s">
        <v>1525</v>
      </c>
      <c r="U10">
        <v>200</v>
      </c>
      <c r="V10">
        <v>79841</v>
      </c>
      <c r="W10" t="s">
        <v>657</v>
      </c>
      <c r="X10">
        <v>380</v>
      </c>
      <c r="Y10">
        <v>1510</v>
      </c>
      <c r="Z10" t="s">
        <v>2142</v>
      </c>
      <c r="AA10">
        <v>361</v>
      </c>
      <c r="AB10">
        <v>279</v>
      </c>
    </row>
    <row r="11" spans="1:52">
      <c r="A11" t="s">
        <v>475</v>
      </c>
      <c r="B11" s="3">
        <v>65</v>
      </c>
      <c r="C11">
        <v>1916</v>
      </c>
      <c r="D11">
        <v>11</v>
      </c>
      <c r="E11" t="s">
        <v>4142</v>
      </c>
      <c r="F11">
        <v>4</v>
      </c>
      <c r="G11">
        <v>2</v>
      </c>
      <c r="H11">
        <v>1</v>
      </c>
      <c r="I11" t="s">
        <v>4311</v>
      </c>
      <c r="J11" t="s">
        <v>690</v>
      </c>
      <c r="K11">
        <v>647278</v>
      </c>
      <c r="L11">
        <v>364657</v>
      </c>
      <c r="M11" t="s">
        <v>3752</v>
      </c>
      <c r="N11">
        <v>200</v>
      </c>
      <c r="O11">
        <v>-106703</v>
      </c>
      <c r="P11">
        <v>-0.16484879758001972</v>
      </c>
      <c r="Q11" t="s">
        <v>405</v>
      </c>
      <c r="R11">
        <v>100</v>
      </c>
      <c r="S11">
        <v>257954</v>
      </c>
      <c r="T11" t="s">
        <v>690</v>
      </c>
      <c r="U11">
        <v>200</v>
      </c>
      <c r="V11">
        <v>364657</v>
      </c>
      <c r="W11" t="s">
        <v>490</v>
      </c>
      <c r="X11">
        <v>380</v>
      </c>
      <c r="Y11">
        <v>15614</v>
      </c>
      <c r="Z11" t="s">
        <v>406</v>
      </c>
      <c r="AA11">
        <v>361</v>
      </c>
      <c r="AB11">
        <v>7569</v>
      </c>
      <c r="AC11" t="s">
        <v>407</v>
      </c>
      <c r="AD11">
        <v>505</v>
      </c>
      <c r="AE11">
        <v>924</v>
      </c>
      <c r="AF11" t="s">
        <v>489</v>
      </c>
      <c r="AG11">
        <v>9001</v>
      </c>
      <c r="AH11">
        <v>559</v>
      </c>
      <c r="AI11" t="s">
        <v>408</v>
      </c>
      <c r="AJ11">
        <v>9002</v>
      </c>
      <c r="AK11">
        <v>1</v>
      </c>
    </row>
    <row r="12" spans="1:52">
      <c r="A12" t="s">
        <v>478</v>
      </c>
      <c r="B12" s="3">
        <v>65</v>
      </c>
      <c r="C12">
        <v>1916</v>
      </c>
      <c r="D12">
        <v>11</v>
      </c>
      <c r="E12" t="s">
        <v>4093</v>
      </c>
      <c r="F12">
        <v>4</v>
      </c>
      <c r="G12">
        <v>2</v>
      </c>
      <c r="H12">
        <v>1</v>
      </c>
      <c r="I12" t="s">
        <v>4311</v>
      </c>
      <c r="J12" t="s">
        <v>890</v>
      </c>
      <c r="K12">
        <v>381125</v>
      </c>
      <c r="L12">
        <v>185159</v>
      </c>
      <c r="M12" t="s">
        <v>3752</v>
      </c>
      <c r="N12">
        <v>200</v>
      </c>
      <c r="O12">
        <v>-67618</v>
      </c>
      <c r="P12">
        <v>-0.177416857986225</v>
      </c>
      <c r="Q12" t="s">
        <v>416</v>
      </c>
      <c r="R12">
        <v>100</v>
      </c>
      <c r="S12">
        <v>117541</v>
      </c>
      <c r="T12" t="s">
        <v>890</v>
      </c>
      <c r="U12">
        <v>200</v>
      </c>
      <c r="V12">
        <v>185159</v>
      </c>
      <c r="W12" t="s">
        <v>497</v>
      </c>
      <c r="X12">
        <v>361</v>
      </c>
      <c r="Y12">
        <v>78425</v>
      </c>
    </row>
    <row r="13" spans="1:52">
      <c r="A13" t="s">
        <v>479</v>
      </c>
      <c r="B13" s="3">
        <v>65</v>
      </c>
      <c r="C13">
        <v>1916</v>
      </c>
      <c r="D13">
        <v>11</v>
      </c>
      <c r="E13" t="s">
        <v>4550</v>
      </c>
      <c r="F13">
        <v>4</v>
      </c>
      <c r="G13">
        <v>2</v>
      </c>
      <c r="H13">
        <v>1</v>
      </c>
      <c r="I13" t="s">
        <v>4311</v>
      </c>
      <c r="J13" t="s">
        <v>893</v>
      </c>
      <c r="K13">
        <v>783492</v>
      </c>
      <c r="L13">
        <v>396166</v>
      </c>
      <c r="M13" t="s">
        <v>3751</v>
      </c>
      <c r="N13">
        <v>100</v>
      </c>
      <c r="O13">
        <v>24456</v>
      </c>
      <c r="P13">
        <v>3.1214103015729581E-2</v>
      </c>
      <c r="Q13" t="s">
        <v>893</v>
      </c>
      <c r="R13">
        <v>100</v>
      </c>
      <c r="S13">
        <v>396166</v>
      </c>
      <c r="T13" t="s">
        <v>417</v>
      </c>
      <c r="U13">
        <v>200</v>
      </c>
      <c r="V13">
        <v>371710</v>
      </c>
      <c r="W13" t="s">
        <v>418</v>
      </c>
      <c r="X13">
        <v>380</v>
      </c>
      <c r="Y13">
        <v>14654</v>
      </c>
      <c r="Z13" t="s">
        <v>419</v>
      </c>
      <c r="AA13">
        <v>505</v>
      </c>
      <c r="AB13">
        <v>962</v>
      </c>
    </row>
    <row r="14" spans="1:52">
      <c r="A14" t="s">
        <v>484</v>
      </c>
      <c r="B14" s="3">
        <v>65</v>
      </c>
      <c r="C14">
        <v>1916</v>
      </c>
      <c r="D14">
        <v>11</v>
      </c>
      <c r="E14" t="s">
        <v>3962</v>
      </c>
      <c r="F14">
        <v>4</v>
      </c>
      <c r="G14">
        <v>2</v>
      </c>
      <c r="H14">
        <v>1</v>
      </c>
      <c r="I14" t="s">
        <v>4311</v>
      </c>
      <c r="J14" t="s">
        <v>228</v>
      </c>
      <c r="K14">
        <v>74290</v>
      </c>
      <c r="L14">
        <v>74290</v>
      </c>
      <c r="M14" t="s">
        <v>3751</v>
      </c>
      <c r="N14">
        <v>100</v>
      </c>
      <c r="O14">
        <v>74290</v>
      </c>
      <c r="P14">
        <v>1</v>
      </c>
      <c r="Q14" t="s">
        <v>228</v>
      </c>
      <c r="R14">
        <v>100</v>
      </c>
      <c r="S14">
        <v>74290</v>
      </c>
    </row>
    <row r="15" spans="1:52">
      <c r="A15" t="s">
        <v>279</v>
      </c>
      <c r="B15" s="3">
        <v>65</v>
      </c>
      <c r="C15">
        <v>1916</v>
      </c>
      <c r="D15">
        <v>11</v>
      </c>
      <c r="E15" t="s">
        <v>4197</v>
      </c>
      <c r="F15">
        <v>4</v>
      </c>
      <c r="G15">
        <v>2</v>
      </c>
      <c r="H15">
        <v>1</v>
      </c>
      <c r="I15" t="s">
        <v>4311</v>
      </c>
      <c r="J15" t="s">
        <v>242</v>
      </c>
      <c r="K15">
        <v>167630</v>
      </c>
      <c r="L15">
        <v>85585</v>
      </c>
      <c r="M15" t="s">
        <v>3751</v>
      </c>
      <c r="N15">
        <v>100</v>
      </c>
      <c r="O15">
        <v>12832</v>
      </c>
      <c r="P15">
        <v>7.6549543637773665E-2</v>
      </c>
      <c r="Q15" t="s">
        <v>242</v>
      </c>
      <c r="R15">
        <v>100</v>
      </c>
      <c r="S15">
        <v>85585</v>
      </c>
      <c r="T15" t="s">
        <v>243</v>
      </c>
      <c r="U15">
        <v>200</v>
      </c>
      <c r="V15">
        <v>72753</v>
      </c>
      <c r="W15" t="s">
        <v>244</v>
      </c>
      <c r="X15">
        <v>380</v>
      </c>
      <c r="Y15">
        <v>9292</v>
      </c>
    </row>
    <row r="16" spans="1:52">
      <c r="A16" t="s">
        <v>481</v>
      </c>
      <c r="B16" s="3">
        <v>65</v>
      </c>
      <c r="C16">
        <v>1916</v>
      </c>
      <c r="D16">
        <v>11</v>
      </c>
      <c r="E16" t="s">
        <v>4554</v>
      </c>
      <c r="F16">
        <v>4</v>
      </c>
      <c r="G16">
        <v>2</v>
      </c>
      <c r="H16">
        <v>1</v>
      </c>
      <c r="I16" t="s">
        <v>4311</v>
      </c>
      <c r="J16" t="s">
        <v>224</v>
      </c>
      <c r="K16">
        <v>107174</v>
      </c>
      <c r="L16">
        <v>57714</v>
      </c>
      <c r="M16" t="s">
        <v>3752</v>
      </c>
      <c r="N16">
        <v>200</v>
      </c>
      <c r="O16">
        <v>-16726</v>
      </c>
      <c r="P16">
        <v>-0.1560639707391718</v>
      </c>
      <c r="Q16" t="s">
        <v>225</v>
      </c>
      <c r="R16">
        <v>100</v>
      </c>
      <c r="S16">
        <v>40988</v>
      </c>
      <c r="T16" t="s">
        <v>224</v>
      </c>
      <c r="U16">
        <v>200</v>
      </c>
      <c r="V16">
        <v>57714</v>
      </c>
      <c r="W16" t="s">
        <v>226</v>
      </c>
      <c r="X16">
        <v>380</v>
      </c>
      <c r="Y16">
        <v>8472</v>
      </c>
    </row>
    <row r="17" spans="1:35">
      <c r="A17" t="s">
        <v>480</v>
      </c>
      <c r="B17" s="3">
        <v>65</v>
      </c>
      <c r="C17">
        <v>1916</v>
      </c>
      <c r="D17">
        <v>11</v>
      </c>
      <c r="E17" t="s">
        <v>3953</v>
      </c>
      <c r="F17">
        <v>4</v>
      </c>
      <c r="G17">
        <v>2</v>
      </c>
      <c r="H17">
        <v>1</v>
      </c>
      <c r="I17" t="s">
        <v>4311</v>
      </c>
      <c r="J17" t="s">
        <v>1068</v>
      </c>
      <c r="K17">
        <v>286295</v>
      </c>
      <c r="L17">
        <v>143082</v>
      </c>
      <c r="M17" t="s">
        <v>261</v>
      </c>
      <c r="N17">
        <v>1237</v>
      </c>
      <c r="O17">
        <v>11723</v>
      </c>
      <c r="P17">
        <v>4.0947274664244922E-2</v>
      </c>
      <c r="Q17" t="s">
        <v>1068</v>
      </c>
      <c r="R17">
        <v>1237</v>
      </c>
      <c r="S17">
        <v>143082</v>
      </c>
      <c r="T17" t="s">
        <v>221</v>
      </c>
      <c r="U17">
        <v>591</v>
      </c>
      <c r="V17">
        <v>131359</v>
      </c>
      <c r="W17" t="s">
        <v>222</v>
      </c>
      <c r="X17">
        <v>380</v>
      </c>
      <c r="Y17">
        <v>7425</v>
      </c>
      <c r="Z17" t="s">
        <v>223</v>
      </c>
      <c r="AA17">
        <v>361</v>
      </c>
      <c r="AB17">
        <v>4429</v>
      </c>
    </row>
    <row r="18" spans="1:35">
      <c r="A18" t="s">
        <v>267</v>
      </c>
      <c r="B18" s="3">
        <v>65</v>
      </c>
      <c r="C18">
        <v>1916</v>
      </c>
      <c r="D18">
        <v>11</v>
      </c>
      <c r="E18" t="s">
        <v>4132</v>
      </c>
      <c r="F18">
        <v>4</v>
      </c>
      <c r="G18">
        <v>2</v>
      </c>
      <c r="H18">
        <v>1</v>
      </c>
      <c r="I18" t="s">
        <v>4311</v>
      </c>
      <c r="J18" t="s">
        <v>866</v>
      </c>
      <c r="K18">
        <v>437096</v>
      </c>
      <c r="L18">
        <v>244715</v>
      </c>
      <c r="M18" t="s">
        <v>3752</v>
      </c>
      <c r="N18">
        <v>200</v>
      </c>
      <c r="O18">
        <v>-74696</v>
      </c>
      <c r="P18">
        <v>-0.17089152039826491</v>
      </c>
      <c r="Q18" t="s">
        <v>387</v>
      </c>
      <c r="R18">
        <v>100</v>
      </c>
      <c r="S18">
        <v>170019</v>
      </c>
      <c r="T18" t="s">
        <v>866</v>
      </c>
      <c r="U18">
        <v>200</v>
      </c>
      <c r="V18">
        <v>244715</v>
      </c>
      <c r="W18" t="s">
        <v>388</v>
      </c>
      <c r="X18">
        <v>531</v>
      </c>
      <c r="Y18">
        <v>7178</v>
      </c>
      <c r="Z18" t="s">
        <v>389</v>
      </c>
      <c r="AA18">
        <v>505</v>
      </c>
      <c r="AB18">
        <v>1826</v>
      </c>
      <c r="AC18" t="s">
        <v>390</v>
      </c>
      <c r="AD18">
        <v>380</v>
      </c>
      <c r="AE18">
        <v>13358</v>
      </c>
    </row>
    <row r="19" spans="1:35">
      <c r="A19" t="s">
        <v>281</v>
      </c>
      <c r="B19" s="3">
        <v>65</v>
      </c>
      <c r="C19">
        <v>1916</v>
      </c>
      <c r="D19">
        <v>11</v>
      </c>
      <c r="E19" t="s">
        <v>4202</v>
      </c>
      <c r="F19">
        <v>4</v>
      </c>
      <c r="G19">
        <v>2</v>
      </c>
      <c r="H19">
        <v>1</v>
      </c>
      <c r="I19" t="s">
        <v>4311</v>
      </c>
      <c r="J19" t="s">
        <v>723</v>
      </c>
      <c r="K19">
        <v>66797</v>
      </c>
      <c r="L19">
        <v>34142</v>
      </c>
      <c r="M19" t="s">
        <v>3751</v>
      </c>
      <c r="N19">
        <v>100</v>
      </c>
      <c r="O19">
        <v>3520</v>
      </c>
      <c r="P19">
        <v>5.2696977409165083E-2</v>
      </c>
      <c r="Q19" t="s">
        <v>723</v>
      </c>
      <c r="R19">
        <v>100</v>
      </c>
      <c r="S19">
        <v>34142</v>
      </c>
      <c r="T19" t="s">
        <v>246</v>
      </c>
      <c r="U19">
        <v>200</v>
      </c>
      <c r="V19">
        <v>30622</v>
      </c>
      <c r="W19" t="s">
        <v>343</v>
      </c>
      <c r="X19">
        <v>380</v>
      </c>
      <c r="Y19">
        <v>2033</v>
      </c>
    </row>
    <row r="20" spans="1:35">
      <c r="A20" t="s">
        <v>280</v>
      </c>
      <c r="B20" s="3">
        <v>65</v>
      </c>
      <c r="C20">
        <v>1916</v>
      </c>
      <c r="D20">
        <v>11</v>
      </c>
      <c r="E20" t="s">
        <v>4170</v>
      </c>
      <c r="F20">
        <v>4</v>
      </c>
      <c r="G20">
        <v>2</v>
      </c>
      <c r="H20">
        <v>1</v>
      </c>
      <c r="I20" t="s">
        <v>4311</v>
      </c>
      <c r="J20" t="s">
        <v>1859</v>
      </c>
      <c r="K20">
        <v>32890</v>
      </c>
      <c r="L20">
        <v>12765</v>
      </c>
      <c r="M20" t="s">
        <v>3751</v>
      </c>
      <c r="N20">
        <v>100</v>
      </c>
      <c r="O20">
        <v>2147</v>
      </c>
      <c r="P20">
        <v>6.5278200060808755E-2</v>
      </c>
      <c r="Q20" t="s">
        <v>1859</v>
      </c>
      <c r="R20">
        <v>100</v>
      </c>
      <c r="S20">
        <v>12765</v>
      </c>
      <c r="T20" t="s">
        <v>1860</v>
      </c>
      <c r="U20">
        <v>200</v>
      </c>
      <c r="V20">
        <v>10618</v>
      </c>
      <c r="W20" t="s">
        <v>245</v>
      </c>
      <c r="X20">
        <v>380</v>
      </c>
      <c r="Y20">
        <v>9507</v>
      </c>
    </row>
    <row r="21" spans="1:35">
      <c r="A21" t="s">
        <v>472</v>
      </c>
      <c r="B21" s="3">
        <v>65</v>
      </c>
      <c r="C21">
        <v>1916</v>
      </c>
      <c r="D21">
        <v>11</v>
      </c>
      <c r="E21" t="s">
        <v>4535</v>
      </c>
      <c r="F21">
        <v>4</v>
      </c>
      <c r="G21">
        <v>2</v>
      </c>
      <c r="H21">
        <v>1</v>
      </c>
      <c r="I21" t="s">
        <v>4311</v>
      </c>
      <c r="J21" t="s">
        <v>871</v>
      </c>
      <c r="K21">
        <v>1545141</v>
      </c>
      <c r="L21">
        <v>839314</v>
      </c>
      <c r="M21" t="s">
        <v>3752</v>
      </c>
      <c r="N21">
        <v>200</v>
      </c>
      <c r="O21">
        <v>-233381</v>
      </c>
      <c r="P21">
        <v>-0.15104187902592708</v>
      </c>
      <c r="Q21" t="s">
        <v>391</v>
      </c>
      <c r="R21">
        <v>314</v>
      </c>
      <c r="S21">
        <v>605933</v>
      </c>
      <c r="T21" t="s">
        <v>871</v>
      </c>
      <c r="U21">
        <v>200</v>
      </c>
      <c r="V21">
        <v>839314</v>
      </c>
      <c r="W21" t="s">
        <v>392</v>
      </c>
      <c r="X21">
        <v>766</v>
      </c>
      <c r="Y21">
        <v>15339</v>
      </c>
      <c r="Z21" t="s">
        <v>1284</v>
      </c>
      <c r="AA21">
        <v>361</v>
      </c>
      <c r="AB21">
        <v>19302</v>
      </c>
      <c r="AC21" t="s">
        <v>393</v>
      </c>
      <c r="AD21">
        <v>380</v>
      </c>
      <c r="AE21">
        <v>61167</v>
      </c>
      <c r="AF21" t="s">
        <v>394</v>
      </c>
      <c r="AG21">
        <v>505</v>
      </c>
      <c r="AH21">
        <v>4086</v>
      </c>
    </row>
    <row r="22" spans="1:35">
      <c r="A22" t="s">
        <v>476</v>
      </c>
      <c r="B22" s="3">
        <v>65</v>
      </c>
      <c r="C22">
        <v>1916</v>
      </c>
      <c r="D22">
        <v>11</v>
      </c>
      <c r="E22" t="s">
        <v>4279</v>
      </c>
      <c r="F22">
        <v>4</v>
      </c>
      <c r="G22">
        <v>2</v>
      </c>
      <c r="H22">
        <v>1</v>
      </c>
      <c r="I22" t="s">
        <v>4311</v>
      </c>
      <c r="J22" t="s">
        <v>862</v>
      </c>
      <c r="K22">
        <v>1160091</v>
      </c>
      <c r="L22">
        <v>571488</v>
      </c>
      <c r="M22" t="s">
        <v>3751</v>
      </c>
      <c r="N22">
        <v>100</v>
      </c>
      <c r="O22">
        <v>36097</v>
      </c>
      <c r="P22">
        <v>3.111566247820214E-2</v>
      </c>
      <c r="Q22" t="s">
        <v>862</v>
      </c>
      <c r="R22">
        <v>100</v>
      </c>
      <c r="S22">
        <v>571488</v>
      </c>
      <c r="T22" t="s">
        <v>409</v>
      </c>
      <c r="U22">
        <v>200</v>
      </c>
      <c r="V22">
        <v>535391</v>
      </c>
      <c r="W22" t="s">
        <v>410</v>
      </c>
      <c r="X22">
        <v>380</v>
      </c>
      <c r="Y22">
        <v>38187</v>
      </c>
      <c r="Z22" t="s">
        <v>411</v>
      </c>
      <c r="AA22">
        <v>361</v>
      </c>
      <c r="AB22">
        <v>12060</v>
      </c>
      <c r="AC22" t="s">
        <v>412</v>
      </c>
      <c r="AD22">
        <v>908</v>
      </c>
      <c r="AE22">
        <v>2965</v>
      </c>
    </row>
    <row r="23" spans="1:35">
      <c r="A23" t="s">
        <v>473</v>
      </c>
      <c r="B23" s="3">
        <v>65</v>
      </c>
      <c r="C23">
        <v>1916</v>
      </c>
      <c r="D23">
        <v>11</v>
      </c>
      <c r="E23" t="s">
        <v>4261</v>
      </c>
      <c r="F23">
        <v>4</v>
      </c>
      <c r="G23">
        <v>2</v>
      </c>
      <c r="H23">
        <v>1</v>
      </c>
      <c r="I23" t="s">
        <v>4311</v>
      </c>
      <c r="J23" t="s">
        <v>396</v>
      </c>
      <c r="K23">
        <v>1175936</v>
      </c>
      <c r="L23">
        <v>662218</v>
      </c>
      <c r="M23" t="s">
        <v>3752</v>
      </c>
      <c r="N23">
        <v>200</v>
      </c>
      <c r="O23">
        <v>-212106</v>
      </c>
      <c r="P23">
        <v>-0.18037206106454773</v>
      </c>
      <c r="Q23" t="s">
        <v>395</v>
      </c>
      <c r="R23">
        <v>100</v>
      </c>
      <c r="S23">
        <v>450112</v>
      </c>
      <c r="T23" t="s">
        <v>396</v>
      </c>
      <c r="U23">
        <v>200</v>
      </c>
      <c r="V23">
        <v>662218</v>
      </c>
      <c r="W23" t="s">
        <v>396</v>
      </c>
      <c r="X23">
        <v>584</v>
      </c>
      <c r="Y23">
        <v>13364</v>
      </c>
      <c r="Z23" t="s">
        <v>396</v>
      </c>
      <c r="AA23">
        <v>579</v>
      </c>
      <c r="AB23">
        <v>3839</v>
      </c>
      <c r="AC23" t="s">
        <v>396</v>
      </c>
      <c r="AD23">
        <v>596</v>
      </c>
      <c r="AE23">
        <v>1026</v>
      </c>
      <c r="AF23" t="s">
        <v>397</v>
      </c>
      <c r="AG23">
        <v>380</v>
      </c>
      <c r="AH23">
        <v>45377</v>
      </c>
      <c r="AI23" t="s">
        <v>398</v>
      </c>
    </row>
    <row r="24" spans="1:35">
      <c r="A24" t="s">
        <v>265</v>
      </c>
      <c r="B24" s="3">
        <v>65</v>
      </c>
      <c r="C24">
        <v>1916</v>
      </c>
      <c r="D24">
        <v>11</v>
      </c>
      <c r="E24" t="s">
        <v>4217</v>
      </c>
      <c r="F24">
        <v>4</v>
      </c>
      <c r="G24">
        <v>2</v>
      </c>
      <c r="H24">
        <v>1</v>
      </c>
      <c r="I24" t="s">
        <v>4311</v>
      </c>
      <c r="J24" t="s">
        <v>2003</v>
      </c>
      <c r="K24">
        <v>88877</v>
      </c>
      <c r="L24">
        <v>47048</v>
      </c>
      <c r="M24" t="s">
        <v>3751</v>
      </c>
      <c r="N24">
        <v>100</v>
      </c>
      <c r="O24">
        <v>7837</v>
      </c>
      <c r="P24">
        <v>8.8178043813360044E-2</v>
      </c>
      <c r="Q24" t="s">
        <v>2003</v>
      </c>
      <c r="R24">
        <v>100</v>
      </c>
      <c r="S24">
        <v>47048</v>
      </c>
      <c r="T24" t="s">
        <v>595</v>
      </c>
      <c r="U24">
        <v>200</v>
      </c>
      <c r="V24">
        <v>39211</v>
      </c>
      <c r="W24" t="s">
        <v>470</v>
      </c>
      <c r="X24">
        <v>380</v>
      </c>
      <c r="Y24">
        <v>1996</v>
      </c>
      <c r="Z24" t="s">
        <v>596</v>
      </c>
      <c r="AA24">
        <v>361</v>
      </c>
      <c r="AB24">
        <v>454</v>
      </c>
      <c r="AC24" t="s">
        <v>756</v>
      </c>
      <c r="AD24">
        <v>505</v>
      </c>
      <c r="AE24">
        <v>168</v>
      </c>
    </row>
    <row r="25" spans="1:35">
      <c r="A25" t="s">
        <v>487</v>
      </c>
      <c r="B25" s="3">
        <v>65</v>
      </c>
      <c r="C25">
        <v>1916</v>
      </c>
      <c r="D25">
        <v>11</v>
      </c>
      <c r="E25" t="s">
        <v>4180</v>
      </c>
      <c r="F25">
        <v>4</v>
      </c>
      <c r="G25">
        <v>2</v>
      </c>
      <c r="H25">
        <v>1</v>
      </c>
      <c r="I25" t="s">
        <v>4311</v>
      </c>
      <c r="J25" t="s">
        <v>236</v>
      </c>
      <c r="K25">
        <v>264075</v>
      </c>
      <c r="L25">
        <v>143718</v>
      </c>
      <c r="M25" t="s">
        <v>3751</v>
      </c>
      <c r="N25">
        <v>100</v>
      </c>
      <c r="O25">
        <v>25544</v>
      </c>
      <c r="P25">
        <v>9.6730095616775535E-2</v>
      </c>
      <c r="Q25" t="s">
        <v>236</v>
      </c>
      <c r="R25">
        <v>100</v>
      </c>
      <c r="S25">
        <v>143718</v>
      </c>
      <c r="T25" t="s">
        <v>1611</v>
      </c>
      <c r="U25">
        <v>200</v>
      </c>
      <c r="V25">
        <v>118174</v>
      </c>
      <c r="W25" t="s">
        <v>237</v>
      </c>
      <c r="X25">
        <v>380</v>
      </c>
      <c r="Y25">
        <v>2183</v>
      </c>
    </row>
    <row r="26" spans="1:35">
      <c r="A26" t="s">
        <v>485</v>
      </c>
      <c r="B26" s="3">
        <v>65</v>
      </c>
      <c r="C26">
        <v>1916</v>
      </c>
      <c r="D26">
        <v>11</v>
      </c>
      <c r="E26" t="s">
        <v>3867</v>
      </c>
      <c r="F26">
        <v>4</v>
      </c>
      <c r="G26">
        <v>2</v>
      </c>
      <c r="H26">
        <v>1</v>
      </c>
      <c r="I26" t="s">
        <v>4311</v>
      </c>
      <c r="J26" t="s">
        <v>229</v>
      </c>
      <c r="K26">
        <v>372761</v>
      </c>
      <c r="L26">
        <v>303035</v>
      </c>
      <c r="M26" t="s">
        <v>3751</v>
      </c>
      <c r="N26">
        <v>100</v>
      </c>
      <c r="O26">
        <v>254247</v>
      </c>
      <c r="P26">
        <v>0.68206437905252959</v>
      </c>
      <c r="Q26" t="s">
        <v>229</v>
      </c>
      <c r="R26">
        <v>100</v>
      </c>
      <c r="S26">
        <v>303035</v>
      </c>
      <c r="T26" t="s">
        <v>230</v>
      </c>
      <c r="U26">
        <v>200</v>
      </c>
      <c r="V26">
        <v>48788</v>
      </c>
      <c r="W26" t="s">
        <v>231</v>
      </c>
      <c r="X26">
        <v>361</v>
      </c>
      <c r="Y26">
        <v>2313</v>
      </c>
      <c r="Z26" t="s">
        <v>232</v>
      </c>
      <c r="AA26">
        <v>380</v>
      </c>
      <c r="AB26">
        <v>18616</v>
      </c>
      <c r="AD26">
        <v>9999</v>
      </c>
      <c r="AE26">
        <v>9</v>
      </c>
    </row>
    <row r="27" spans="1:35">
      <c r="A27" t="s">
        <v>282</v>
      </c>
      <c r="B27" s="3">
        <v>65</v>
      </c>
      <c r="C27">
        <v>1916</v>
      </c>
      <c r="D27">
        <v>11</v>
      </c>
      <c r="E27" t="s">
        <v>4174</v>
      </c>
      <c r="F27">
        <v>4</v>
      </c>
      <c r="G27">
        <v>2</v>
      </c>
      <c r="H27">
        <v>1</v>
      </c>
      <c r="I27" t="s">
        <v>4311</v>
      </c>
      <c r="J27" t="s">
        <v>1430</v>
      </c>
      <c r="K27">
        <v>142416</v>
      </c>
      <c r="L27">
        <v>80895</v>
      </c>
      <c r="M27" t="s">
        <v>3751</v>
      </c>
      <c r="N27">
        <v>100</v>
      </c>
      <c r="O27">
        <v>24033</v>
      </c>
      <c r="P27">
        <v>0.16875210650488709</v>
      </c>
      <c r="Q27" t="s">
        <v>1430</v>
      </c>
      <c r="R27">
        <v>100</v>
      </c>
      <c r="S27">
        <v>80895</v>
      </c>
      <c r="T27" t="s">
        <v>449</v>
      </c>
      <c r="U27">
        <v>200</v>
      </c>
      <c r="V27">
        <v>56862</v>
      </c>
      <c r="W27" t="s">
        <v>1430</v>
      </c>
      <c r="X27">
        <v>370</v>
      </c>
      <c r="Y27">
        <v>162</v>
      </c>
      <c r="Z27" t="s">
        <v>450</v>
      </c>
      <c r="AA27">
        <v>380</v>
      </c>
      <c r="AB27">
        <v>4497</v>
      </c>
    </row>
    <row r="28" spans="1:35">
      <c r="A28" t="s">
        <v>482</v>
      </c>
      <c r="B28" s="3">
        <v>65</v>
      </c>
      <c r="C28">
        <v>1916</v>
      </c>
      <c r="D28">
        <v>11</v>
      </c>
      <c r="E28" t="s">
        <v>4037</v>
      </c>
      <c r="F28">
        <v>4</v>
      </c>
      <c r="G28">
        <v>2</v>
      </c>
      <c r="H28">
        <v>1</v>
      </c>
      <c r="I28" t="s">
        <v>4311</v>
      </c>
      <c r="J28" t="s">
        <v>982</v>
      </c>
      <c r="K28">
        <v>133203</v>
      </c>
      <c r="L28">
        <v>133091</v>
      </c>
      <c r="M28" t="s">
        <v>3751</v>
      </c>
      <c r="N28">
        <v>100</v>
      </c>
      <c r="O28">
        <v>133091</v>
      </c>
      <c r="P28">
        <v>0.99915917809658938</v>
      </c>
      <c r="Q28" t="s">
        <v>982</v>
      </c>
      <c r="R28">
        <v>100</v>
      </c>
      <c r="S28">
        <v>133091</v>
      </c>
      <c r="X28">
        <v>9999</v>
      </c>
      <c r="Y28">
        <v>112</v>
      </c>
    </row>
    <row r="29" spans="1:35">
      <c r="A29" t="s">
        <v>266</v>
      </c>
      <c r="B29" s="3">
        <v>65</v>
      </c>
      <c r="C29">
        <v>1916</v>
      </c>
      <c r="D29">
        <v>11</v>
      </c>
      <c r="E29" t="s">
        <v>4320</v>
      </c>
      <c r="F29">
        <v>4</v>
      </c>
      <c r="G29">
        <v>2</v>
      </c>
      <c r="H29">
        <v>1</v>
      </c>
      <c r="I29" t="s">
        <v>4311</v>
      </c>
      <c r="J29" t="s">
        <v>598</v>
      </c>
      <c r="K29">
        <v>63798</v>
      </c>
      <c r="L29">
        <v>47362</v>
      </c>
      <c r="M29" t="s">
        <v>3752</v>
      </c>
      <c r="N29">
        <v>200</v>
      </c>
      <c r="O29">
        <v>-32406</v>
      </c>
      <c r="P29">
        <v>-0.50794695758487729</v>
      </c>
      <c r="Q29" t="s">
        <v>597</v>
      </c>
      <c r="R29">
        <v>100</v>
      </c>
      <c r="S29">
        <v>14956</v>
      </c>
      <c r="T29" t="s">
        <v>598</v>
      </c>
      <c r="U29">
        <v>200</v>
      </c>
      <c r="V29">
        <v>47362</v>
      </c>
      <c r="W29" t="s">
        <v>599</v>
      </c>
      <c r="X29">
        <v>380</v>
      </c>
      <c r="Y29">
        <v>1336</v>
      </c>
      <c r="AA29">
        <v>9999</v>
      </c>
      <c r="AB29">
        <v>144</v>
      </c>
    </row>
    <row r="30" spans="1:35">
      <c r="A30" t="s">
        <v>285</v>
      </c>
      <c r="B30" s="3">
        <v>65</v>
      </c>
      <c r="C30">
        <v>1916</v>
      </c>
      <c r="D30">
        <v>11</v>
      </c>
      <c r="E30" t="s">
        <v>4301</v>
      </c>
      <c r="F30">
        <v>4</v>
      </c>
      <c r="G30">
        <v>2</v>
      </c>
      <c r="H30">
        <v>1</v>
      </c>
      <c r="I30" t="s">
        <v>4311</v>
      </c>
      <c r="J30" t="s">
        <v>735</v>
      </c>
      <c r="K30">
        <v>365189</v>
      </c>
      <c r="L30">
        <v>202287</v>
      </c>
      <c r="M30" t="s">
        <v>3752</v>
      </c>
      <c r="N30">
        <v>200</v>
      </c>
      <c r="O30">
        <v>-66948</v>
      </c>
      <c r="P30">
        <v>-0.18332425127810531</v>
      </c>
      <c r="Q30" t="s">
        <v>457</v>
      </c>
      <c r="R30">
        <v>100</v>
      </c>
      <c r="S30">
        <v>135339</v>
      </c>
      <c r="T30" t="s">
        <v>735</v>
      </c>
      <c r="U30">
        <v>200</v>
      </c>
      <c r="V30">
        <v>202287</v>
      </c>
      <c r="W30" t="s">
        <v>458</v>
      </c>
      <c r="X30">
        <v>370</v>
      </c>
      <c r="Y30">
        <v>1442</v>
      </c>
      <c r="Z30" t="s">
        <v>257</v>
      </c>
      <c r="AA30">
        <v>361</v>
      </c>
      <c r="AB30">
        <v>4411</v>
      </c>
      <c r="AC30" t="s">
        <v>258</v>
      </c>
      <c r="AD30">
        <v>380</v>
      </c>
      <c r="AE30">
        <v>21709</v>
      </c>
      <c r="AF30" t="s">
        <v>259</v>
      </c>
      <c r="AG30">
        <v>505</v>
      </c>
      <c r="AH30">
        <v>1</v>
      </c>
    </row>
    <row r="31" spans="1:35">
      <c r="A31" t="s">
        <v>477</v>
      </c>
      <c r="B31" s="3">
        <v>65</v>
      </c>
      <c r="C31">
        <v>1916</v>
      </c>
      <c r="D31">
        <v>11</v>
      </c>
      <c r="E31" t="s">
        <v>4284</v>
      </c>
      <c r="F31">
        <v>4</v>
      </c>
      <c r="G31">
        <v>2</v>
      </c>
      <c r="H31">
        <v>1</v>
      </c>
      <c r="I31" t="s">
        <v>4311</v>
      </c>
      <c r="J31" t="s">
        <v>413</v>
      </c>
      <c r="K31">
        <v>423949</v>
      </c>
      <c r="L31">
        <v>135144</v>
      </c>
      <c r="M31" t="s">
        <v>3751</v>
      </c>
      <c r="N31">
        <v>100</v>
      </c>
      <c r="O31">
        <v>126616</v>
      </c>
      <c r="P31">
        <v>0.29865856506325056</v>
      </c>
      <c r="Q31" t="s">
        <v>413</v>
      </c>
      <c r="R31">
        <v>100</v>
      </c>
      <c r="S31">
        <v>135144</v>
      </c>
      <c r="T31" t="s">
        <v>414</v>
      </c>
      <c r="U31">
        <v>361</v>
      </c>
      <c r="V31">
        <v>8528</v>
      </c>
      <c r="W31" t="s">
        <v>888</v>
      </c>
      <c r="X31">
        <v>200</v>
      </c>
      <c r="Y31">
        <v>251303</v>
      </c>
      <c r="Z31" t="s">
        <v>415</v>
      </c>
      <c r="AA31">
        <v>511</v>
      </c>
      <c r="AB31">
        <v>28908</v>
      </c>
      <c r="AD31">
        <v>9999</v>
      </c>
      <c r="AE31">
        <v>66</v>
      </c>
    </row>
    <row r="32" spans="1:35">
      <c r="A32" t="s">
        <v>277</v>
      </c>
      <c r="B32" s="3">
        <v>65</v>
      </c>
      <c r="C32">
        <v>1916</v>
      </c>
      <c r="D32">
        <v>11</v>
      </c>
      <c r="E32" t="s">
        <v>4184</v>
      </c>
      <c r="F32">
        <v>4</v>
      </c>
      <c r="G32">
        <v>2</v>
      </c>
      <c r="H32">
        <v>1</v>
      </c>
      <c r="I32" t="s">
        <v>4311</v>
      </c>
      <c r="J32" t="s">
        <v>717</v>
      </c>
      <c r="K32">
        <v>287705</v>
      </c>
      <c r="L32">
        <v>144243</v>
      </c>
      <c r="M32" t="s">
        <v>3752</v>
      </c>
      <c r="N32">
        <v>200</v>
      </c>
      <c r="O32">
        <v>-5658</v>
      </c>
      <c r="P32">
        <v>-1.9665977303140368E-2</v>
      </c>
      <c r="Q32" t="s">
        <v>238</v>
      </c>
      <c r="R32">
        <v>100</v>
      </c>
      <c r="S32">
        <v>138585</v>
      </c>
      <c r="T32" t="s">
        <v>717</v>
      </c>
      <c r="U32">
        <v>200</v>
      </c>
      <c r="V32">
        <v>144243</v>
      </c>
      <c r="W32" t="s">
        <v>239</v>
      </c>
      <c r="X32">
        <v>380</v>
      </c>
      <c r="Y32">
        <v>4877</v>
      </c>
    </row>
    <row r="33" spans="1:28">
      <c r="A33" t="s">
        <v>283</v>
      </c>
      <c r="B33" s="3">
        <v>65</v>
      </c>
      <c r="C33">
        <v>1916</v>
      </c>
      <c r="D33">
        <v>11</v>
      </c>
      <c r="E33" t="s">
        <v>4081</v>
      </c>
      <c r="F33">
        <v>4</v>
      </c>
      <c r="G33">
        <v>2</v>
      </c>
      <c r="H33">
        <v>1</v>
      </c>
      <c r="I33" t="s">
        <v>4311</v>
      </c>
      <c r="J33" t="s">
        <v>1007</v>
      </c>
      <c r="K33">
        <v>51147</v>
      </c>
      <c r="L33">
        <v>26324</v>
      </c>
      <c r="M33" t="s">
        <v>3751</v>
      </c>
      <c r="N33">
        <v>100</v>
      </c>
      <c r="O33">
        <v>3066</v>
      </c>
      <c r="P33">
        <v>5.9944864801454632E-2</v>
      </c>
      <c r="Q33" t="s">
        <v>1007</v>
      </c>
      <c r="R33">
        <v>100</v>
      </c>
      <c r="S33">
        <v>26324</v>
      </c>
      <c r="T33" t="s">
        <v>451</v>
      </c>
      <c r="U33">
        <v>200</v>
      </c>
      <c r="V33">
        <v>23258</v>
      </c>
      <c r="W33" t="s">
        <v>452</v>
      </c>
      <c r="X33">
        <v>380</v>
      </c>
      <c r="Y33">
        <v>1334</v>
      </c>
      <c r="Z33" t="s">
        <v>453</v>
      </c>
      <c r="AA33">
        <v>361</v>
      </c>
      <c r="AB33">
        <v>231</v>
      </c>
    </row>
  </sheetData>
  <sortState ref="A2:AZ33">
    <sortCondition ref="E2:E33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P33"/>
  <sheetViews>
    <sheetView workbookViewId="0">
      <selection activeCell="BA1" sqref="BA1:CU1"/>
    </sheetView>
  </sheetViews>
  <sheetFormatPr baseColWidth="10" defaultRowHeight="13"/>
  <sheetData>
    <row r="1" spans="1:94">
      <c r="A1" t="s">
        <v>4492</v>
      </c>
      <c r="B1" s="2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4500</v>
      </c>
      <c r="N1" t="s">
        <v>3495</v>
      </c>
      <c r="O1" t="s">
        <v>4470</v>
      </c>
      <c r="P1" t="s">
        <v>4471</v>
      </c>
      <c r="Q1" t="s">
        <v>4472</v>
      </c>
      <c r="R1" t="s">
        <v>4473</v>
      </c>
      <c r="S1" t="s">
        <v>4474</v>
      </c>
      <c r="T1" t="s">
        <v>4475</v>
      </c>
      <c r="U1" t="s">
        <v>4476</v>
      </c>
      <c r="V1" t="s">
        <v>4477</v>
      </c>
      <c r="W1" t="s">
        <v>4504</v>
      </c>
      <c r="X1" t="s">
        <v>4505</v>
      </c>
      <c r="Y1" t="s">
        <v>4506</v>
      </c>
      <c r="Z1" t="s">
        <v>4507</v>
      </c>
      <c r="AA1" t="s">
        <v>4508</v>
      </c>
      <c r="AB1" t="s">
        <v>4509</v>
      </c>
      <c r="AC1" t="s">
        <v>4510</v>
      </c>
      <c r="AD1" t="s">
        <v>4511</v>
      </c>
      <c r="AE1" t="s">
        <v>4512</v>
      </c>
      <c r="AF1" t="s">
        <v>4410</v>
      </c>
      <c r="AG1" t="s">
        <v>4411</v>
      </c>
      <c r="AH1" t="s">
        <v>4412</v>
      </c>
      <c r="AI1" t="s">
        <v>4413</v>
      </c>
      <c r="AJ1" t="s">
        <v>4414</v>
      </c>
      <c r="AK1" t="s">
        <v>4415</v>
      </c>
      <c r="AL1" t="s">
        <v>4416</v>
      </c>
      <c r="AM1" t="s">
        <v>4417</v>
      </c>
      <c r="AN1" t="s">
        <v>4418</v>
      </c>
      <c r="AO1" t="s">
        <v>4444</v>
      </c>
      <c r="AP1" t="s">
        <v>4445</v>
      </c>
      <c r="AQ1" t="s">
        <v>4446</v>
      </c>
      <c r="AR1" t="s">
        <v>4447</v>
      </c>
      <c r="AS1" t="s">
        <v>4448</v>
      </c>
      <c r="AT1" t="s">
        <v>4449</v>
      </c>
      <c r="AU1" t="s">
        <v>4450</v>
      </c>
      <c r="AV1" t="s">
        <v>4451</v>
      </c>
      <c r="AW1" t="s">
        <v>4465</v>
      </c>
      <c r="AX1" t="s">
        <v>4466</v>
      </c>
      <c r="AY1" t="s">
        <v>4467</v>
      </c>
      <c r="AZ1" t="s">
        <v>4468</v>
      </c>
      <c r="BA1" t="s">
        <v>71</v>
      </c>
      <c r="BB1" t="s">
        <v>72</v>
      </c>
      <c r="BC1" t="s">
        <v>73</v>
      </c>
      <c r="BD1" t="s">
        <v>74</v>
      </c>
      <c r="BE1" t="s">
        <v>75</v>
      </c>
      <c r="BF1" t="s">
        <v>76</v>
      </c>
      <c r="BG1" t="s">
        <v>247</v>
      </c>
      <c r="BH1" t="s">
        <v>248</v>
      </c>
      <c r="BI1" t="s">
        <v>249</v>
      </c>
      <c r="BJ1" t="s">
        <v>250</v>
      </c>
      <c r="BK1" t="s">
        <v>251</v>
      </c>
      <c r="BL1" t="s">
        <v>252</v>
      </c>
      <c r="BM1" t="s">
        <v>253</v>
      </c>
      <c r="BN1" t="s">
        <v>254</v>
      </c>
      <c r="BO1" t="s">
        <v>255</v>
      </c>
      <c r="BP1" t="s">
        <v>256</v>
      </c>
      <c r="BQ1" t="s">
        <v>78</v>
      </c>
      <c r="BR1" t="s">
        <v>79</v>
      </c>
      <c r="BS1" t="s">
        <v>80</v>
      </c>
      <c r="BT1" t="s">
        <v>81</v>
      </c>
      <c r="BU1" t="s">
        <v>82</v>
      </c>
      <c r="BV1" t="s">
        <v>83</v>
      </c>
      <c r="BW1" t="s">
        <v>84</v>
      </c>
      <c r="BX1" t="s">
        <v>85</v>
      </c>
      <c r="BY1" t="s">
        <v>86</v>
      </c>
      <c r="BZ1" t="s">
        <v>269</v>
      </c>
      <c r="CA1" t="s">
        <v>270</v>
      </c>
      <c r="CB1" t="s">
        <v>271</v>
      </c>
      <c r="CC1" t="s">
        <v>272</v>
      </c>
      <c r="CD1" t="s">
        <v>273</v>
      </c>
      <c r="CE1" t="s">
        <v>274</v>
      </c>
      <c r="CF1" t="s">
        <v>275</v>
      </c>
      <c r="CG1" t="s">
        <v>276</v>
      </c>
      <c r="CH1" t="s">
        <v>87</v>
      </c>
      <c r="CI1" t="s">
        <v>88</v>
      </c>
      <c r="CJ1" t="s">
        <v>89</v>
      </c>
      <c r="CK1" t="s">
        <v>90</v>
      </c>
      <c r="CL1" t="s">
        <v>91</v>
      </c>
      <c r="CM1" t="s">
        <v>92</v>
      </c>
      <c r="CN1" t="s">
        <v>93</v>
      </c>
      <c r="CO1" t="s">
        <v>94</v>
      </c>
      <c r="CP1" t="s">
        <v>95</v>
      </c>
    </row>
    <row r="2" spans="1:94">
      <c r="A2" t="s">
        <v>356</v>
      </c>
      <c r="B2" s="3">
        <v>66</v>
      </c>
      <c r="C2">
        <v>1918</v>
      </c>
      <c r="D2">
        <v>11</v>
      </c>
      <c r="E2" t="s">
        <v>4369</v>
      </c>
      <c r="F2">
        <v>5</v>
      </c>
      <c r="G2">
        <v>2</v>
      </c>
      <c r="H2">
        <v>2</v>
      </c>
      <c r="I2" t="s">
        <v>4311</v>
      </c>
      <c r="J2" t="str">
        <f t="shared" ref="J2:J33" si="0">IF(S2&gt;V2,Q2,IF(V2&gt;Y2,T2, W2))</f>
        <v>BANKHEAD, JOHN H</v>
      </c>
      <c r="K2">
        <f t="shared" ref="K2:K30" si="1">(S2+V2+Y2+AB2+AE2+AH2+AK2+AN2+AQ2+AT2+AW2)</f>
        <v>54880</v>
      </c>
      <c r="L2">
        <f t="shared" ref="L2:L33" si="2">IF(S2&gt;V2, S2, IF(V2&gt;Y2, V2, Y2))</f>
        <v>54880</v>
      </c>
      <c r="M2" t="s">
        <v>3751</v>
      </c>
      <c r="N2">
        <f t="shared" ref="N2:N33" si="3">IF(S2&gt;V2, R2, IF(V2&gt;Y2, U2, X2))</f>
        <v>100</v>
      </c>
      <c r="O2">
        <f t="shared" ref="O2:O33" si="4">S2-V2</f>
        <v>54880</v>
      </c>
      <c r="P2">
        <f t="shared" ref="P2:P33" si="5">O2/K2</f>
        <v>1</v>
      </c>
      <c r="Q2" t="s">
        <v>1933</v>
      </c>
      <c r="R2">
        <v>100</v>
      </c>
      <c r="S2">
        <v>54880</v>
      </c>
    </row>
    <row r="3" spans="1:94">
      <c r="A3" t="s">
        <v>357</v>
      </c>
      <c r="B3" s="3">
        <v>66</v>
      </c>
      <c r="C3">
        <v>1918</v>
      </c>
      <c r="D3">
        <v>11</v>
      </c>
      <c r="E3" t="s">
        <v>4377</v>
      </c>
      <c r="F3">
        <v>5</v>
      </c>
      <c r="G3">
        <v>2</v>
      </c>
      <c r="H3">
        <v>2</v>
      </c>
      <c r="I3" t="s">
        <v>4311</v>
      </c>
      <c r="J3" t="str">
        <f t="shared" si="0"/>
        <v>ROBINSON, JOSEPH T</v>
      </c>
      <c r="K3">
        <f t="shared" si="1"/>
        <v>78386</v>
      </c>
      <c r="L3">
        <f t="shared" si="2"/>
        <v>78386</v>
      </c>
      <c r="M3" t="s">
        <v>3751</v>
      </c>
      <c r="N3">
        <f t="shared" si="3"/>
        <v>100</v>
      </c>
      <c r="O3">
        <f t="shared" si="4"/>
        <v>78386</v>
      </c>
      <c r="P3">
        <f t="shared" si="5"/>
        <v>1</v>
      </c>
      <c r="Q3" t="s">
        <v>526</v>
      </c>
      <c r="R3">
        <v>100</v>
      </c>
      <c r="S3">
        <v>78386</v>
      </c>
    </row>
    <row r="4" spans="1:94">
      <c r="A4" t="s">
        <v>368</v>
      </c>
      <c r="B4" s="3">
        <v>66</v>
      </c>
      <c r="C4">
        <v>1918</v>
      </c>
      <c r="D4">
        <v>11</v>
      </c>
      <c r="E4" t="s">
        <v>4161</v>
      </c>
      <c r="F4">
        <v>5</v>
      </c>
      <c r="G4">
        <v>2</v>
      </c>
      <c r="H4">
        <v>2</v>
      </c>
      <c r="I4" t="s">
        <v>4311</v>
      </c>
      <c r="J4" t="str">
        <f t="shared" si="0"/>
        <v>PHIPPS, LAWRENCE C</v>
      </c>
      <c r="K4">
        <f t="shared" si="1"/>
        <v>217679</v>
      </c>
      <c r="L4">
        <f t="shared" si="2"/>
        <v>107726</v>
      </c>
      <c r="M4" t="s">
        <v>3752</v>
      </c>
      <c r="N4">
        <f t="shared" si="3"/>
        <v>200</v>
      </c>
      <c r="O4">
        <f t="shared" si="4"/>
        <v>-3379</v>
      </c>
      <c r="P4">
        <f t="shared" si="5"/>
        <v>-1.5522857050978734E-2</v>
      </c>
      <c r="Q4" t="s">
        <v>337</v>
      </c>
      <c r="R4">
        <v>100</v>
      </c>
      <c r="S4">
        <v>104347</v>
      </c>
      <c r="T4" t="s">
        <v>813</v>
      </c>
      <c r="U4">
        <v>200</v>
      </c>
      <c r="V4">
        <v>107726</v>
      </c>
      <c r="W4" t="s">
        <v>336</v>
      </c>
      <c r="X4">
        <v>380</v>
      </c>
      <c r="Y4">
        <v>5606</v>
      </c>
    </row>
    <row r="5" spans="1:94">
      <c r="A5" t="s">
        <v>571</v>
      </c>
      <c r="B5" s="3">
        <v>66</v>
      </c>
      <c r="C5">
        <v>1918</v>
      </c>
      <c r="D5">
        <v>11</v>
      </c>
      <c r="E5" t="s">
        <v>4227</v>
      </c>
      <c r="F5">
        <v>5</v>
      </c>
      <c r="G5">
        <v>2</v>
      </c>
      <c r="H5">
        <v>2</v>
      </c>
      <c r="I5" t="s">
        <v>4311</v>
      </c>
      <c r="J5" t="str">
        <f t="shared" si="0"/>
        <v>BALL, LEWIS HEISLER</v>
      </c>
      <c r="K5">
        <f t="shared" si="1"/>
        <v>42052</v>
      </c>
      <c r="L5">
        <f t="shared" si="2"/>
        <v>21519</v>
      </c>
      <c r="M5" t="s">
        <v>3752</v>
      </c>
      <c r="N5">
        <f t="shared" si="3"/>
        <v>200</v>
      </c>
      <c r="O5">
        <f t="shared" si="4"/>
        <v>-1406</v>
      </c>
      <c r="P5">
        <f t="shared" si="5"/>
        <v>-3.3434795015694851E-2</v>
      </c>
      <c r="Q5" t="s">
        <v>471</v>
      </c>
      <c r="R5">
        <v>100</v>
      </c>
      <c r="S5">
        <v>20113</v>
      </c>
      <c r="T5" t="s">
        <v>694</v>
      </c>
      <c r="U5">
        <v>200</v>
      </c>
      <c r="V5">
        <v>21519</v>
      </c>
      <c r="W5" t="s">
        <v>695</v>
      </c>
      <c r="X5">
        <v>380</v>
      </c>
      <c r="Y5">
        <v>420</v>
      </c>
    </row>
    <row r="6" spans="1:94">
      <c r="A6" t="s">
        <v>358</v>
      </c>
      <c r="B6" s="3">
        <v>66</v>
      </c>
      <c r="C6">
        <v>1918</v>
      </c>
      <c r="D6">
        <v>11</v>
      </c>
      <c r="E6" t="s">
        <v>4385</v>
      </c>
      <c r="F6">
        <v>5</v>
      </c>
      <c r="G6">
        <v>2</v>
      </c>
      <c r="H6">
        <v>2</v>
      </c>
      <c r="I6" t="s">
        <v>4311</v>
      </c>
      <c r="J6" t="str">
        <f t="shared" si="0"/>
        <v>HARRIS,</v>
      </c>
      <c r="K6">
        <f t="shared" si="1"/>
        <v>60809</v>
      </c>
      <c r="L6">
        <f t="shared" si="2"/>
        <v>53731</v>
      </c>
      <c r="M6" t="s">
        <v>3751</v>
      </c>
      <c r="N6">
        <f t="shared" si="3"/>
        <v>100</v>
      </c>
      <c r="O6">
        <f t="shared" si="4"/>
        <v>46653</v>
      </c>
      <c r="P6">
        <f t="shared" si="5"/>
        <v>0.76720551234192302</v>
      </c>
      <c r="Q6" t="s">
        <v>527</v>
      </c>
      <c r="R6">
        <v>100</v>
      </c>
      <c r="S6">
        <v>53731</v>
      </c>
      <c r="T6" t="s">
        <v>317</v>
      </c>
      <c r="U6">
        <v>200</v>
      </c>
      <c r="V6">
        <v>7078</v>
      </c>
    </row>
    <row r="7" spans="1:94">
      <c r="A7" t="s">
        <v>574</v>
      </c>
      <c r="B7" s="3">
        <v>66</v>
      </c>
      <c r="C7">
        <v>1918</v>
      </c>
      <c r="D7">
        <v>11</v>
      </c>
      <c r="E7" t="s">
        <v>4516</v>
      </c>
      <c r="F7">
        <v>5</v>
      </c>
      <c r="G7">
        <v>2</v>
      </c>
      <c r="H7">
        <v>2</v>
      </c>
      <c r="I7" t="s">
        <v>4311</v>
      </c>
      <c r="J7" t="str">
        <f t="shared" si="0"/>
        <v>KENYON, WILLIAM S</v>
      </c>
      <c r="K7">
        <f t="shared" si="1"/>
        <v>352094</v>
      </c>
      <c r="L7">
        <f t="shared" si="2"/>
        <v>230264</v>
      </c>
      <c r="M7" t="s">
        <v>3752</v>
      </c>
      <c r="N7">
        <f t="shared" si="3"/>
        <v>200</v>
      </c>
      <c r="O7">
        <f t="shared" si="4"/>
        <v>-108434</v>
      </c>
      <c r="P7">
        <f t="shared" si="5"/>
        <v>-0.3079688946701733</v>
      </c>
      <c r="Q7" t="s">
        <v>493</v>
      </c>
      <c r="R7">
        <v>100</v>
      </c>
      <c r="S7">
        <v>121830</v>
      </c>
      <c r="T7" t="s">
        <v>492</v>
      </c>
      <c r="U7">
        <v>200</v>
      </c>
      <c r="V7">
        <v>230264</v>
      </c>
    </row>
    <row r="8" spans="1:94">
      <c r="A8" t="s">
        <v>369</v>
      </c>
      <c r="B8" s="3">
        <v>66</v>
      </c>
      <c r="C8">
        <v>1918</v>
      </c>
      <c r="D8">
        <v>11</v>
      </c>
      <c r="E8" t="s">
        <v>4166</v>
      </c>
      <c r="F8">
        <v>5</v>
      </c>
      <c r="G8">
        <v>2</v>
      </c>
      <c r="H8">
        <v>2</v>
      </c>
      <c r="I8" t="s">
        <v>4311</v>
      </c>
      <c r="J8" t="str">
        <f t="shared" si="0"/>
        <v>BORAH, WILLIAM E</v>
      </c>
      <c r="K8">
        <f t="shared" si="1"/>
        <v>94605</v>
      </c>
      <c r="L8">
        <f t="shared" si="2"/>
        <v>63587</v>
      </c>
      <c r="M8" t="s">
        <v>3752</v>
      </c>
      <c r="N8">
        <f t="shared" si="3"/>
        <v>200</v>
      </c>
      <c r="O8">
        <f t="shared" si="4"/>
        <v>-32569</v>
      </c>
      <c r="P8">
        <f t="shared" si="5"/>
        <v>-0.34426298821415358</v>
      </c>
      <c r="Q8" t="s">
        <v>338</v>
      </c>
      <c r="R8">
        <v>100</v>
      </c>
      <c r="S8">
        <v>31018</v>
      </c>
      <c r="T8" t="s">
        <v>1686</v>
      </c>
      <c r="U8">
        <v>200</v>
      </c>
      <c r="V8">
        <v>63587</v>
      </c>
    </row>
    <row r="9" spans="1:94">
      <c r="A9" t="s">
        <v>572</v>
      </c>
      <c r="B9" s="3">
        <v>66</v>
      </c>
      <c r="C9">
        <v>1918</v>
      </c>
      <c r="D9">
        <v>11</v>
      </c>
      <c r="E9" t="s">
        <v>4268</v>
      </c>
      <c r="F9">
        <v>5</v>
      </c>
      <c r="G9">
        <v>2</v>
      </c>
      <c r="H9">
        <v>2</v>
      </c>
      <c r="I9" t="s">
        <v>4311</v>
      </c>
      <c r="J9" t="str">
        <f t="shared" si="0"/>
        <v>MCCORMICK, MEDILL</v>
      </c>
      <c r="K9">
        <f t="shared" si="1"/>
        <v>950486</v>
      </c>
      <c r="L9">
        <f t="shared" si="2"/>
        <v>479957</v>
      </c>
      <c r="M9" t="s">
        <v>3752</v>
      </c>
      <c r="N9">
        <f t="shared" si="3"/>
        <v>200</v>
      </c>
      <c r="O9">
        <f t="shared" si="4"/>
        <v>-53014</v>
      </c>
      <c r="P9">
        <f t="shared" si="5"/>
        <v>-5.5775676864256815E-2</v>
      </c>
      <c r="Q9" t="s">
        <v>1618</v>
      </c>
      <c r="R9">
        <v>100</v>
      </c>
      <c r="S9">
        <v>426943</v>
      </c>
      <c r="T9" t="s">
        <v>700</v>
      </c>
      <c r="U9">
        <v>200</v>
      </c>
      <c r="V9">
        <v>479957</v>
      </c>
      <c r="W9" t="s">
        <v>701</v>
      </c>
      <c r="X9">
        <v>380</v>
      </c>
      <c r="Y9">
        <v>37167</v>
      </c>
      <c r="Z9" t="s">
        <v>790</v>
      </c>
      <c r="AA9">
        <v>361</v>
      </c>
      <c r="AB9">
        <v>3151</v>
      </c>
      <c r="AC9" t="s">
        <v>702</v>
      </c>
      <c r="AD9">
        <v>505</v>
      </c>
      <c r="AE9">
        <v>3268</v>
      </c>
    </row>
    <row r="10" spans="1:94">
      <c r="A10" t="s">
        <v>575</v>
      </c>
      <c r="B10" s="3">
        <v>66</v>
      </c>
      <c r="C10">
        <v>1918</v>
      </c>
      <c r="D10">
        <v>11</v>
      </c>
      <c r="E10" t="s">
        <v>4353</v>
      </c>
      <c r="F10">
        <v>5</v>
      </c>
      <c r="G10">
        <v>2</v>
      </c>
      <c r="H10">
        <v>2</v>
      </c>
      <c r="I10" t="s">
        <v>4311</v>
      </c>
      <c r="J10" t="str">
        <f t="shared" si="0"/>
        <v>CAPPER, ARTHUR</v>
      </c>
      <c r="K10">
        <f t="shared" si="1"/>
        <v>442654</v>
      </c>
      <c r="L10">
        <f t="shared" si="2"/>
        <v>281931</v>
      </c>
      <c r="M10" t="s">
        <v>3752</v>
      </c>
      <c r="N10">
        <f t="shared" si="3"/>
        <v>200</v>
      </c>
      <c r="O10">
        <f t="shared" si="4"/>
        <v>-132631</v>
      </c>
      <c r="P10">
        <f t="shared" si="5"/>
        <v>-0.29962679654990126</v>
      </c>
      <c r="Q10" t="s">
        <v>494</v>
      </c>
      <c r="R10">
        <v>100</v>
      </c>
      <c r="S10">
        <v>149300</v>
      </c>
      <c r="T10" t="s">
        <v>2117</v>
      </c>
      <c r="U10">
        <v>200</v>
      </c>
      <c r="V10">
        <v>281931</v>
      </c>
      <c r="W10" t="s">
        <v>495</v>
      </c>
      <c r="X10">
        <v>380</v>
      </c>
      <c r="Y10">
        <v>11419</v>
      </c>
      <c r="AA10">
        <v>9999</v>
      </c>
      <c r="AB10">
        <v>4</v>
      </c>
    </row>
    <row r="11" spans="1:94">
      <c r="A11" t="s">
        <v>364</v>
      </c>
      <c r="B11" s="3">
        <v>66</v>
      </c>
      <c r="C11">
        <v>1918</v>
      </c>
      <c r="D11">
        <v>11</v>
      </c>
      <c r="E11" t="s">
        <v>4187</v>
      </c>
      <c r="F11">
        <v>5</v>
      </c>
      <c r="G11">
        <v>2</v>
      </c>
      <c r="H11">
        <v>2</v>
      </c>
      <c r="I11" t="s">
        <v>4311</v>
      </c>
      <c r="J11" t="str">
        <f t="shared" si="0"/>
        <v>STANLEY, AUGUSTUS O</v>
      </c>
      <c r="K11">
        <f t="shared" si="1"/>
        <v>363182</v>
      </c>
      <c r="L11">
        <f t="shared" si="2"/>
        <v>184385</v>
      </c>
      <c r="M11" t="s">
        <v>3751</v>
      </c>
      <c r="N11">
        <f t="shared" si="3"/>
        <v>100</v>
      </c>
      <c r="O11">
        <f t="shared" si="4"/>
        <v>5588</v>
      </c>
      <c r="P11">
        <f t="shared" si="5"/>
        <v>1.5386225088247765E-2</v>
      </c>
      <c r="Q11" t="s">
        <v>329</v>
      </c>
      <c r="R11">
        <v>100</v>
      </c>
      <c r="S11">
        <v>184385</v>
      </c>
      <c r="T11" t="s">
        <v>328</v>
      </c>
      <c r="U11">
        <v>200</v>
      </c>
      <c r="V11">
        <v>178797</v>
      </c>
    </row>
    <row r="12" spans="1:94">
      <c r="A12" t="s">
        <v>359</v>
      </c>
      <c r="B12" s="3">
        <v>66</v>
      </c>
      <c r="C12">
        <v>1918</v>
      </c>
      <c r="D12">
        <v>11</v>
      </c>
      <c r="E12" t="s">
        <v>4388</v>
      </c>
      <c r="F12">
        <v>5</v>
      </c>
      <c r="G12">
        <v>2</v>
      </c>
      <c r="H12">
        <v>2</v>
      </c>
      <c r="I12" t="s">
        <v>4311</v>
      </c>
      <c r="J12" t="str">
        <f t="shared" si="0"/>
        <v>RANSDELL, JOSEPH E</v>
      </c>
      <c r="K12">
        <f t="shared" si="1"/>
        <v>44224</v>
      </c>
      <c r="L12">
        <f t="shared" si="2"/>
        <v>44224</v>
      </c>
      <c r="M12" t="s">
        <v>3751</v>
      </c>
      <c r="N12">
        <f t="shared" si="3"/>
        <v>100</v>
      </c>
      <c r="O12">
        <f t="shared" si="4"/>
        <v>44224</v>
      </c>
      <c r="P12">
        <f t="shared" si="5"/>
        <v>1</v>
      </c>
      <c r="Q12" t="s">
        <v>992</v>
      </c>
      <c r="R12">
        <v>100</v>
      </c>
      <c r="S12">
        <v>44224</v>
      </c>
    </row>
    <row r="13" spans="1:94">
      <c r="A13" t="s">
        <v>567</v>
      </c>
      <c r="B13" s="3">
        <v>66</v>
      </c>
      <c r="C13">
        <v>1918</v>
      </c>
      <c r="D13">
        <v>11</v>
      </c>
      <c r="E13" t="s">
        <v>4127</v>
      </c>
      <c r="F13">
        <v>5</v>
      </c>
      <c r="G13">
        <v>2</v>
      </c>
      <c r="H13">
        <v>2</v>
      </c>
      <c r="I13" t="s">
        <v>4311</v>
      </c>
      <c r="J13" t="str">
        <f t="shared" si="0"/>
        <v>WALSH, DAVID I</v>
      </c>
      <c r="K13">
        <f t="shared" si="1"/>
        <v>417842</v>
      </c>
      <c r="L13">
        <f t="shared" si="2"/>
        <v>207478</v>
      </c>
      <c r="M13" t="s">
        <v>3751</v>
      </c>
      <c r="N13">
        <f t="shared" si="3"/>
        <v>100</v>
      </c>
      <c r="O13">
        <f t="shared" si="4"/>
        <v>19191</v>
      </c>
      <c r="P13">
        <f t="shared" si="5"/>
        <v>4.5928843917078702E-2</v>
      </c>
      <c r="Q13" t="s">
        <v>2116</v>
      </c>
      <c r="R13">
        <v>100</v>
      </c>
      <c r="S13">
        <v>207478</v>
      </c>
      <c r="T13" t="s">
        <v>466</v>
      </c>
      <c r="U13">
        <v>200</v>
      </c>
      <c r="V13">
        <v>188287</v>
      </c>
      <c r="W13" t="s">
        <v>465</v>
      </c>
      <c r="X13">
        <v>328</v>
      </c>
      <c r="Y13">
        <v>21985</v>
      </c>
      <c r="AA13">
        <v>9999</v>
      </c>
      <c r="AB13">
        <v>92</v>
      </c>
    </row>
    <row r="14" spans="1:94">
      <c r="A14" t="s">
        <v>566</v>
      </c>
      <c r="B14" s="3">
        <v>66</v>
      </c>
      <c r="C14">
        <v>1918</v>
      </c>
      <c r="D14">
        <v>11</v>
      </c>
      <c r="E14" t="s">
        <v>4338</v>
      </c>
      <c r="F14">
        <v>5</v>
      </c>
      <c r="G14">
        <v>2</v>
      </c>
      <c r="H14">
        <v>2</v>
      </c>
      <c r="I14" t="s">
        <v>4311</v>
      </c>
      <c r="J14" t="str">
        <f t="shared" si="0"/>
        <v>FERNALD, BERT M</v>
      </c>
      <c r="K14">
        <f t="shared" si="1"/>
        <v>120318</v>
      </c>
      <c r="L14">
        <f t="shared" si="2"/>
        <v>66858</v>
      </c>
      <c r="M14" t="s">
        <v>3752</v>
      </c>
      <c r="N14">
        <f t="shared" si="3"/>
        <v>200</v>
      </c>
      <c r="O14">
        <f t="shared" si="4"/>
        <v>-13398</v>
      </c>
      <c r="P14">
        <f t="shared" si="5"/>
        <v>-0.1113549094898519</v>
      </c>
      <c r="Q14" t="s">
        <v>464</v>
      </c>
      <c r="R14">
        <v>100</v>
      </c>
      <c r="S14">
        <v>53460</v>
      </c>
      <c r="T14" t="s">
        <v>749</v>
      </c>
      <c r="U14">
        <v>200</v>
      </c>
      <c r="V14">
        <v>66858</v>
      </c>
    </row>
    <row r="15" spans="1:94">
      <c r="A15" t="s">
        <v>573</v>
      </c>
      <c r="B15" s="3">
        <v>66</v>
      </c>
      <c r="C15">
        <v>1918</v>
      </c>
      <c r="D15">
        <v>11</v>
      </c>
      <c r="E15" t="s">
        <v>4142</v>
      </c>
      <c r="F15">
        <v>5</v>
      </c>
      <c r="G15">
        <v>2</v>
      </c>
      <c r="H15">
        <v>2</v>
      </c>
      <c r="I15" t="s">
        <v>4311</v>
      </c>
      <c r="J15" t="str">
        <f t="shared" si="0"/>
        <v>NEWBERRY, TRUMAN H</v>
      </c>
      <c r="K15">
        <f t="shared" si="1"/>
        <v>438452</v>
      </c>
      <c r="L15">
        <f t="shared" si="2"/>
        <v>220054</v>
      </c>
      <c r="M15" t="s">
        <v>3752</v>
      </c>
      <c r="N15">
        <f t="shared" si="3"/>
        <v>200</v>
      </c>
      <c r="O15">
        <f t="shared" si="4"/>
        <v>-7567</v>
      </c>
      <c r="P15">
        <f t="shared" si="5"/>
        <v>-1.725844562232582E-2</v>
      </c>
      <c r="Q15" t="s">
        <v>489</v>
      </c>
      <c r="R15">
        <v>100</v>
      </c>
      <c r="S15">
        <v>212487</v>
      </c>
      <c r="T15" t="s">
        <v>488</v>
      </c>
      <c r="U15">
        <v>200</v>
      </c>
      <c r="V15">
        <v>220054</v>
      </c>
      <c r="W15" t="s">
        <v>490</v>
      </c>
      <c r="X15">
        <v>380</v>
      </c>
      <c r="Y15">
        <v>4763</v>
      </c>
      <c r="Z15" t="s">
        <v>491</v>
      </c>
      <c r="AA15">
        <v>361</v>
      </c>
      <c r="AB15">
        <v>1133</v>
      </c>
      <c r="AD15">
        <v>9999</v>
      </c>
      <c r="AE15">
        <v>15</v>
      </c>
    </row>
    <row r="16" spans="1:94">
      <c r="A16" t="s">
        <v>576</v>
      </c>
      <c r="B16" s="3">
        <v>66</v>
      </c>
      <c r="C16">
        <v>1918</v>
      </c>
      <c r="D16">
        <v>11</v>
      </c>
      <c r="E16" t="s">
        <v>4093</v>
      </c>
      <c r="F16">
        <v>5</v>
      </c>
      <c r="G16">
        <v>2</v>
      </c>
      <c r="H16">
        <v>2</v>
      </c>
      <c r="I16" t="s">
        <v>4311</v>
      </c>
      <c r="J16" t="str">
        <f t="shared" si="0"/>
        <v>NELSON, KNUTE</v>
      </c>
      <c r="K16">
        <f t="shared" si="1"/>
        <v>343981</v>
      </c>
      <c r="L16">
        <f t="shared" si="2"/>
        <v>206687</v>
      </c>
      <c r="M16" t="s">
        <v>3752</v>
      </c>
      <c r="N16">
        <f t="shared" si="3"/>
        <v>200</v>
      </c>
      <c r="O16">
        <f t="shared" si="4"/>
        <v>-206687</v>
      </c>
      <c r="P16">
        <f t="shared" si="5"/>
        <v>-0.6008674897741445</v>
      </c>
      <c r="T16" t="s">
        <v>496</v>
      </c>
      <c r="U16">
        <v>200</v>
      </c>
      <c r="V16">
        <v>206687</v>
      </c>
      <c r="W16" t="s">
        <v>497</v>
      </c>
      <c r="X16">
        <v>506</v>
      </c>
      <c r="Y16">
        <v>137294</v>
      </c>
    </row>
    <row r="17" spans="1:94">
      <c r="A17" t="s">
        <v>360</v>
      </c>
      <c r="B17" s="3">
        <v>66</v>
      </c>
      <c r="C17">
        <v>1918</v>
      </c>
      <c r="D17">
        <v>11</v>
      </c>
      <c r="E17" t="s">
        <v>3962</v>
      </c>
      <c r="F17">
        <v>5</v>
      </c>
      <c r="G17">
        <v>2</v>
      </c>
      <c r="H17">
        <v>2</v>
      </c>
      <c r="I17" t="s">
        <v>4311</v>
      </c>
      <c r="J17" t="str">
        <f t="shared" si="0"/>
        <v>HARRISON, B P</v>
      </c>
      <c r="K17">
        <f t="shared" si="1"/>
        <v>31624</v>
      </c>
      <c r="L17">
        <f t="shared" si="2"/>
        <v>30055</v>
      </c>
      <c r="M17" t="s">
        <v>3751</v>
      </c>
      <c r="N17">
        <f t="shared" si="3"/>
        <v>100</v>
      </c>
      <c r="O17">
        <f t="shared" si="4"/>
        <v>30055</v>
      </c>
      <c r="P17">
        <f t="shared" si="5"/>
        <v>0.95038578294965848</v>
      </c>
      <c r="Q17" t="s">
        <v>1292</v>
      </c>
      <c r="R17">
        <v>100</v>
      </c>
      <c r="S17">
        <v>30055</v>
      </c>
      <c r="W17" t="s">
        <v>318</v>
      </c>
      <c r="X17">
        <v>9001</v>
      </c>
      <c r="Y17">
        <v>1569</v>
      </c>
    </row>
    <row r="18" spans="1:94">
      <c r="A18" t="s">
        <v>370</v>
      </c>
      <c r="B18" s="3">
        <v>66</v>
      </c>
      <c r="C18">
        <v>1918</v>
      </c>
      <c r="D18">
        <v>11</v>
      </c>
      <c r="E18" t="s">
        <v>4197</v>
      </c>
      <c r="F18">
        <v>5</v>
      </c>
      <c r="G18">
        <v>2</v>
      </c>
      <c r="H18">
        <v>2</v>
      </c>
      <c r="I18" t="s">
        <v>4311</v>
      </c>
      <c r="J18" t="str">
        <f t="shared" si="0"/>
        <v>WALSH, THOMAS J</v>
      </c>
      <c r="K18">
        <f t="shared" si="1"/>
        <v>112402</v>
      </c>
      <c r="L18">
        <f t="shared" si="2"/>
        <v>46160</v>
      </c>
      <c r="M18" t="s">
        <v>3751</v>
      </c>
      <c r="N18">
        <f t="shared" si="3"/>
        <v>100</v>
      </c>
      <c r="O18">
        <f t="shared" si="4"/>
        <v>5931</v>
      </c>
      <c r="P18">
        <f t="shared" si="5"/>
        <v>5.2765965018416044E-2</v>
      </c>
      <c r="Q18" t="s">
        <v>1313</v>
      </c>
      <c r="R18">
        <v>100</v>
      </c>
      <c r="S18">
        <v>46160</v>
      </c>
      <c r="T18" t="s">
        <v>339</v>
      </c>
      <c r="U18">
        <v>200</v>
      </c>
      <c r="V18">
        <v>40229</v>
      </c>
      <c r="W18" t="s">
        <v>340</v>
      </c>
      <c r="X18">
        <v>506</v>
      </c>
      <c r="Y18">
        <v>26013</v>
      </c>
    </row>
    <row r="19" spans="1:94">
      <c r="A19" t="s">
        <v>361</v>
      </c>
      <c r="B19" s="3">
        <v>66</v>
      </c>
      <c r="C19">
        <v>1918</v>
      </c>
      <c r="D19">
        <v>11</v>
      </c>
      <c r="E19" t="s">
        <v>4394</v>
      </c>
      <c r="F19">
        <v>5</v>
      </c>
      <c r="G19">
        <v>2</v>
      </c>
      <c r="H19">
        <v>2</v>
      </c>
      <c r="I19" t="s">
        <v>4311</v>
      </c>
      <c r="J19" t="str">
        <f t="shared" si="0"/>
        <v>SIMMONS, FURNIFOLD MCL</v>
      </c>
      <c r="K19">
        <f t="shared" si="1"/>
        <v>237226</v>
      </c>
      <c r="L19">
        <f t="shared" si="2"/>
        <v>143519</v>
      </c>
      <c r="M19" t="s">
        <v>3751</v>
      </c>
      <c r="N19">
        <f t="shared" si="3"/>
        <v>100</v>
      </c>
      <c r="O19">
        <f t="shared" si="4"/>
        <v>49812</v>
      </c>
      <c r="P19">
        <f t="shared" si="5"/>
        <v>0.20997698397308895</v>
      </c>
      <c r="Q19" t="s">
        <v>319</v>
      </c>
      <c r="R19">
        <v>100</v>
      </c>
      <c r="S19">
        <v>143519</v>
      </c>
      <c r="T19" t="s">
        <v>320</v>
      </c>
      <c r="U19">
        <v>200</v>
      </c>
      <c r="V19">
        <v>93707</v>
      </c>
    </row>
    <row r="20" spans="1:94">
      <c r="A20" t="s">
        <v>577</v>
      </c>
      <c r="B20" s="3">
        <v>66</v>
      </c>
      <c r="C20">
        <v>1918</v>
      </c>
      <c r="D20">
        <v>11</v>
      </c>
      <c r="E20" t="s">
        <v>3953</v>
      </c>
      <c r="F20">
        <v>5</v>
      </c>
      <c r="G20">
        <v>2</v>
      </c>
      <c r="H20">
        <v>2</v>
      </c>
      <c r="I20" t="s">
        <v>4311</v>
      </c>
      <c r="J20" t="str">
        <f t="shared" si="0"/>
        <v>NORRIS, GEORGE W</v>
      </c>
      <c r="K20">
        <f t="shared" si="1"/>
        <v>219182</v>
      </c>
      <c r="L20">
        <f t="shared" si="2"/>
        <v>119486</v>
      </c>
      <c r="M20" t="s">
        <v>3752</v>
      </c>
      <c r="N20">
        <f t="shared" si="3"/>
        <v>200</v>
      </c>
      <c r="O20">
        <f t="shared" si="4"/>
        <v>-19790</v>
      </c>
      <c r="P20">
        <f t="shared" si="5"/>
        <v>-9.0290261061583527E-2</v>
      </c>
      <c r="Q20" t="s">
        <v>498</v>
      </c>
      <c r="R20">
        <v>100</v>
      </c>
      <c r="S20">
        <v>99696</v>
      </c>
      <c r="T20" t="s">
        <v>2124</v>
      </c>
      <c r="U20">
        <v>200</v>
      </c>
      <c r="V20">
        <v>119486</v>
      </c>
    </row>
    <row r="21" spans="1:94">
      <c r="A21" t="s">
        <v>568</v>
      </c>
      <c r="B21" s="3">
        <v>66</v>
      </c>
      <c r="C21">
        <v>1918</v>
      </c>
      <c r="D21">
        <v>11</v>
      </c>
      <c r="E21" t="s">
        <v>4316</v>
      </c>
      <c r="F21">
        <v>5</v>
      </c>
      <c r="G21">
        <v>2</v>
      </c>
      <c r="H21">
        <v>2</v>
      </c>
      <c r="I21" t="s">
        <v>4311</v>
      </c>
      <c r="J21" t="str">
        <f t="shared" si="0"/>
        <v>KEYES, HENRY W</v>
      </c>
      <c r="K21">
        <f t="shared" si="1"/>
        <v>70550</v>
      </c>
      <c r="L21">
        <f t="shared" si="2"/>
        <v>37787</v>
      </c>
      <c r="M21" t="s">
        <v>3752</v>
      </c>
      <c r="N21">
        <f t="shared" si="3"/>
        <v>200</v>
      </c>
      <c r="O21">
        <f t="shared" si="4"/>
        <v>-5024</v>
      </c>
      <c r="P21">
        <f t="shared" si="5"/>
        <v>-7.121190644932672E-2</v>
      </c>
      <c r="Q21" t="s">
        <v>467</v>
      </c>
      <c r="R21">
        <v>100</v>
      </c>
      <c r="S21">
        <v>32763</v>
      </c>
      <c r="T21" t="s">
        <v>1241</v>
      </c>
      <c r="U21">
        <v>200</v>
      </c>
      <c r="V21">
        <v>37787</v>
      </c>
    </row>
    <row r="22" spans="1:94">
      <c r="A22" t="s">
        <v>570</v>
      </c>
      <c r="B22" s="3">
        <v>66</v>
      </c>
      <c r="C22">
        <v>1918</v>
      </c>
      <c r="D22">
        <v>11</v>
      </c>
      <c r="E22" t="s">
        <v>4132</v>
      </c>
      <c r="F22">
        <v>5</v>
      </c>
      <c r="G22">
        <v>2</v>
      </c>
      <c r="H22">
        <v>2</v>
      </c>
      <c r="I22" t="s">
        <v>4311</v>
      </c>
      <c r="J22" t="str">
        <f t="shared" si="0"/>
        <v>EDGE, WALTER E</v>
      </c>
      <c r="K22">
        <f t="shared" si="1"/>
        <v>355608</v>
      </c>
      <c r="L22">
        <f t="shared" si="2"/>
        <v>179022</v>
      </c>
      <c r="M22" t="s">
        <v>3752</v>
      </c>
      <c r="N22">
        <f t="shared" si="3"/>
        <v>200</v>
      </c>
      <c r="O22">
        <f t="shared" si="4"/>
        <v>-25279</v>
      </c>
      <c r="P22">
        <f t="shared" si="5"/>
        <v>-7.1086702211423811E-2</v>
      </c>
      <c r="Q22" t="s">
        <v>696</v>
      </c>
      <c r="R22">
        <v>100</v>
      </c>
      <c r="S22">
        <v>153743</v>
      </c>
      <c r="T22" t="s">
        <v>759</v>
      </c>
      <c r="U22">
        <v>200</v>
      </c>
      <c r="V22">
        <v>179022</v>
      </c>
      <c r="W22" t="s">
        <v>697</v>
      </c>
      <c r="X22">
        <v>380</v>
      </c>
      <c r="Y22">
        <v>14723</v>
      </c>
      <c r="Z22" t="s">
        <v>698</v>
      </c>
      <c r="AA22">
        <v>512</v>
      </c>
      <c r="AB22">
        <v>2352</v>
      </c>
      <c r="AC22" t="s">
        <v>699</v>
      </c>
      <c r="AD22">
        <v>531</v>
      </c>
      <c r="AE22">
        <v>5768</v>
      </c>
    </row>
    <row r="23" spans="1:94">
      <c r="A23" t="s">
        <v>371</v>
      </c>
      <c r="B23" s="3">
        <v>66</v>
      </c>
      <c r="C23">
        <v>1918</v>
      </c>
      <c r="D23">
        <v>11</v>
      </c>
      <c r="E23" t="s">
        <v>4202</v>
      </c>
      <c r="F23">
        <v>5</v>
      </c>
      <c r="G23">
        <v>2</v>
      </c>
      <c r="H23">
        <v>2</v>
      </c>
      <c r="I23" t="s">
        <v>4311</v>
      </c>
      <c r="J23" t="str">
        <f t="shared" si="0"/>
        <v>FALL, ALBERT B</v>
      </c>
      <c r="K23">
        <f t="shared" si="1"/>
        <v>47323</v>
      </c>
      <c r="L23">
        <f t="shared" si="2"/>
        <v>24322</v>
      </c>
      <c r="M23" t="s">
        <v>3752</v>
      </c>
      <c r="N23">
        <f t="shared" si="3"/>
        <v>200</v>
      </c>
      <c r="O23">
        <f t="shared" si="4"/>
        <v>-1852</v>
      </c>
      <c r="P23">
        <f t="shared" si="5"/>
        <v>-3.9135304186125139E-2</v>
      </c>
      <c r="Q23" t="s">
        <v>342</v>
      </c>
      <c r="R23">
        <v>100</v>
      </c>
      <c r="S23">
        <v>22470</v>
      </c>
      <c r="T23" t="s">
        <v>341</v>
      </c>
      <c r="U23">
        <v>200</v>
      </c>
      <c r="V23">
        <v>24322</v>
      </c>
      <c r="W23" t="s">
        <v>343</v>
      </c>
      <c r="X23">
        <v>380</v>
      </c>
      <c r="Y23">
        <v>531</v>
      </c>
    </row>
    <row r="24" spans="1:94">
      <c r="A24" t="s">
        <v>365</v>
      </c>
      <c r="B24" s="3">
        <v>66</v>
      </c>
      <c r="C24">
        <v>1918</v>
      </c>
      <c r="D24">
        <v>11</v>
      </c>
      <c r="E24" t="s">
        <v>4362</v>
      </c>
      <c r="F24">
        <v>5</v>
      </c>
      <c r="G24">
        <v>2</v>
      </c>
      <c r="H24">
        <v>2</v>
      </c>
      <c r="I24" t="s">
        <v>4311</v>
      </c>
      <c r="J24" t="str">
        <f t="shared" si="0"/>
        <v>OWEN, ROBERT L</v>
      </c>
      <c r="K24">
        <f t="shared" si="1"/>
        <v>189497</v>
      </c>
      <c r="L24">
        <f t="shared" si="2"/>
        <v>105050</v>
      </c>
      <c r="M24" t="s">
        <v>3751</v>
      </c>
      <c r="N24">
        <f t="shared" si="3"/>
        <v>100</v>
      </c>
      <c r="O24">
        <f t="shared" si="4"/>
        <v>27862</v>
      </c>
      <c r="P24">
        <f t="shared" si="5"/>
        <v>0.14703135141981138</v>
      </c>
      <c r="Q24" t="s">
        <v>330</v>
      </c>
      <c r="R24">
        <v>100</v>
      </c>
      <c r="S24">
        <v>105050</v>
      </c>
      <c r="T24" t="s">
        <v>331</v>
      </c>
      <c r="U24">
        <v>200</v>
      </c>
      <c r="V24">
        <v>77188</v>
      </c>
      <c r="X24">
        <v>380</v>
      </c>
      <c r="Y24">
        <v>7259</v>
      </c>
    </row>
    <row r="25" spans="1:94">
      <c r="A25" t="s">
        <v>589</v>
      </c>
      <c r="B25" s="3">
        <v>66</v>
      </c>
      <c r="C25">
        <v>1918</v>
      </c>
      <c r="D25">
        <v>11</v>
      </c>
      <c r="E25" t="s">
        <v>4297</v>
      </c>
      <c r="F25">
        <v>5</v>
      </c>
      <c r="G25">
        <v>2</v>
      </c>
      <c r="H25">
        <v>2</v>
      </c>
      <c r="I25" t="s">
        <v>4311</v>
      </c>
      <c r="J25" t="str">
        <f t="shared" si="0"/>
        <v>MCNARY, CHAS L</v>
      </c>
      <c r="K25">
        <f t="shared" si="1"/>
        <v>152036</v>
      </c>
      <c r="L25">
        <f t="shared" si="2"/>
        <v>82360</v>
      </c>
      <c r="M25" t="s">
        <v>3752</v>
      </c>
      <c r="N25">
        <f t="shared" si="3"/>
        <v>200</v>
      </c>
      <c r="O25">
        <f t="shared" si="4"/>
        <v>-18057</v>
      </c>
      <c r="P25">
        <f t="shared" si="5"/>
        <v>-0.11876792338656635</v>
      </c>
      <c r="Q25" t="s">
        <v>565</v>
      </c>
      <c r="R25">
        <v>100</v>
      </c>
      <c r="S25">
        <v>64303</v>
      </c>
      <c r="T25" t="s">
        <v>1493</v>
      </c>
      <c r="U25">
        <v>200</v>
      </c>
      <c r="V25">
        <v>82360</v>
      </c>
      <c r="W25" t="s">
        <v>435</v>
      </c>
      <c r="X25">
        <v>380</v>
      </c>
      <c r="Y25">
        <v>5373</v>
      </c>
    </row>
    <row r="26" spans="1:94">
      <c r="A26" t="s">
        <v>569</v>
      </c>
      <c r="B26" s="3">
        <v>66</v>
      </c>
      <c r="C26">
        <v>1918</v>
      </c>
      <c r="D26">
        <v>11</v>
      </c>
      <c r="E26" t="s">
        <v>4217</v>
      </c>
      <c r="F26">
        <v>5</v>
      </c>
      <c r="G26">
        <v>2</v>
      </c>
      <c r="H26">
        <v>2</v>
      </c>
      <c r="I26" t="s">
        <v>4311</v>
      </c>
      <c r="J26" t="str">
        <f t="shared" si="0"/>
        <v>COLT, LEBARON B</v>
      </c>
      <c r="K26">
        <f t="shared" si="1"/>
        <v>81251</v>
      </c>
      <c r="L26">
        <f t="shared" si="2"/>
        <v>42055</v>
      </c>
      <c r="M26" t="s">
        <v>3752</v>
      </c>
      <c r="N26">
        <f t="shared" si="3"/>
        <v>200</v>
      </c>
      <c r="O26">
        <f t="shared" si="4"/>
        <v>-4482</v>
      </c>
      <c r="P26">
        <f t="shared" si="5"/>
        <v>-5.5162398001255372E-2</v>
      </c>
      <c r="Q26" t="s">
        <v>469</v>
      </c>
      <c r="R26">
        <v>100</v>
      </c>
      <c r="S26">
        <v>37573</v>
      </c>
      <c r="T26" t="s">
        <v>468</v>
      </c>
      <c r="U26">
        <v>200</v>
      </c>
      <c r="V26">
        <v>42055</v>
      </c>
      <c r="W26" t="s">
        <v>470</v>
      </c>
      <c r="X26">
        <v>380</v>
      </c>
      <c r="Y26">
        <v>1623</v>
      </c>
    </row>
    <row r="27" spans="1:94">
      <c r="A27" t="s">
        <v>362</v>
      </c>
      <c r="B27" s="3">
        <v>66</v>
      </c>
      <c r="C27">
        <v>1918</v>
      </c>
      <c r="D27">
        <v>11</v>
      </c>
      <c r="E27" t="s">
        <v>4399</v>
      </c>
      <c r="F27">
        <v>5</v>
      </c>
      <c r="G27">
        <v>2</v>
      </c>
      <c r="H27">
        <v>2</v>
      </c>
      <c r="I27" t="s">
        <v>4311</v>
      </c>
      <c r="J27" t="str">
        <f t="shared" si="0"/>
        <v>DIAL, NATHANIEL B</v>
      </c>
      <c r="K27">
        <f t="shared" si="1"/>
        <v>25792</v>
      </c>
      <c r="L27">
        <f t="shared" si="2"/>
        <v>25792</v>
      </c>
      <c r="M27" t="s">
        <v>3751</v>
      </c>
      <c r="N27">
        <f t="shared" si="3"/>
        <v>100</v>
      </c>
      <c r="O27">
        <f t="shared" si="4"/>
        <v>25792</v>
      </c>
      <c r="P27">
        <f t="shared" si="5"/>
        <v>1</v>
      </c>
      <c r="Q27" t="s">
        <v>321</v>
      </c>
      <c r="R27">
        <v>100</v>
      </c>
      <c r="S27">
        <v>25792</v>
      </c>
    </row>
    <row r="28" spans="1:94">
      <c r="A28" t="s">
        <v>578</v>
      </c>
      <c r="B28" s="3">
        <v>66</v>
      </c>
      <c r="C28">
        <v>1918</v>
      </c>
      <c r="D28">
        <v>11</v>
      </c>
      <c r="E28" t="s">
        <v>4559</v>
      </c>
      <c r="F28">
        <v>5</v>
      </c>
      <c r="G28">
        <v>2</v>
      </c>
      <c r="H28">
        <v>2</v>
      </c>
      <c r="I28" t="s">
        <v>4311</v>
      </c>
      <c r="J28" t="str">
        <f t="shared" si="0"/>
        <v>STERLING, THOMAS</v>
      </c>
      <c r="K28">
        <f t="shared" si="1"/>
        <v>92968</v>
      </c>
      <c r="L28">
        <f t="shared" si="2"/>
        <v>51198</v>
      </c>
      <c r="M28" t="s">
        <v>3752</v>
      </c>
      <c r="N28">
        <f t="shared" si="3"/>
        <v>200</v>
      </c>
      <c r="O28">
        <f t="shared" si="4"/>
        <v>-14988</v>
      </c>
      <c r="P28">
        <f t="shared" si="5"/>
        <v>-0.16121676275707769</v>
      </c>
      <c r="Q28" t="s">
        <v>500</v>
      </c>
      <c r="R28">
        <v>100</v>
      </c>
      <c r="S28">
        <v>36210</v>
      </c>
      <c r="T28" t="s">
        <v>499</v>
      </c>
      <c r="U28">
        <v>200</v>
      </c>
      <c r="V28">
        <v>51198</v>
      </c>
      <c r="W28" t="s">
        <v>501</v>
      </c>
      <c r="X28">
        <v>328</v>
      </c>
      <c r="Y28">
        <v>5560</v>
      </c>
    </row>
    <row r="29" spans="1:94">
      <c r="A29" t="s">
        <v>366</v>
      </c>
      <c r="B29" s="3">
        <v>66</v>
      </c>
      <c r="C29">
        <v>1918</v>
      </c>
      <c r="D29">
        <v>11</v>
      </c>
      <c r="E29" t="s">
        <v>4180</v>
      </c>
      <c r="F29">
        <v>5</v>
      </c>
      <c r="G29">
        <v>2</v>
      </c>
      <c r="H29">
        <v>2</v>
      </c>
      <c r="I29" t="s">
        <v>4311</v>
      </c>
      <c r="J29" t="str">
        <f t="shared" si="0"/>
        <v>SHIELDS, JOHN K</v>
      </c>
      <c r="K29">
        <f t="shared" si="1"/>
        <v>158594</v>
      </c>
      <c r="L29">
        <f t="shared" si="2"/>
        <v>98605</v>
      </c>
      <c r="M29" t="s">
        <v>3751</v>
      </c>
      <c r="N29">
        <f t="shared" si="3"/>
        <v>100</v>
      </c>
      <c r="O29">
        <f t="shared" si="4"/>
        <v>38616</v>
      </c>
      <c r="P29">
        <f t="shared" si="5"/>
        <v>0.24348966543501016</v>
      </c>
      <c r="Q29" t="s">
        <v>332</v>
      </c>
      <c r="R29">
        <v>100</v>
      </c>
      <c r="S29">
        <v>98605</v>
      </c>
      <c r="T29" t="s">
        <v>333</v>
      </c>
      <c r="U29">
        <v>200</v>
      </c>
      <c r="V29">
        <v>59989</v>
      </c>
    </row>
    <row r="30" spans="1:94">
      <c r="A30" t="s">
        <v>363</v>
      </c>
      <c r="B30" s="3">
        <v>66</v>
      </c>
      <c r="C30">
        <v>1918</v>
      </c>
      <c r="D30">
        <v>11</v>
      </c>
      <c r="E30" t="s">
        <v>3867</v>
      </c>
      <c r="F30">
        <v>5</v>
      </c>
      <c r="G30">
        <v>2</v>
      </c>
      <c r="H30">
        <v>2</v>
      </c>
      <c r="I30" t="s">
        <v>4311</v>
      </c>
      <c r="J30" t="str">
        <f t="shared" si="0"/>
        <v>SHEPPARD, MORRIS</v>
      </c>
      <c r="K30">
        <f t="shared" si="1"/>
        <v>179050</v>
      </c>
      <c r="L30">
        <f t="shared" si="2"/>
        <v>155178</v>
      </c>
      <c r="M30" t="s">
        <v>3751</v>
      </c>
      <c r="N30">
        <f t="shared" si="3"/>
        <v>100</v>
      </c>
      <c r="O30">
        <f t="shared" si="4"/>
        <v>132964</v>
      </c>
      <c r="P30">
        <f t="shared" si="5"/>
        <v>0.74260820999720745</v>
      </c>
      <c r="Q30" t="s">
        <v>1464</v>
      </c>
      <c r="R30">
        <v>100</v>
      </c>
      <c r="S30">
        <v>155178</v>
      </c>
      <c r="T30" t="s">
        <v>322</v>
      </c>
      <c r="U30">
        <v>200</v>
      </c>
      <c r="V30">
        <v>22214</v>
      </c>
      <c r="W30" t="s">
        <v>323</v>
      </c>
      <c r="X30">
        <v>380</v>
      </c>
      <c r="Y30">
        <v>1609</v>
      </c>
      <c r="Z30" t="s">
        <v>324</v>
      </c>
      <c r="AA30">
        <v>9001</v>
      </c>
      <c r="AB30">
        <v>1</v>
      </c>
      <c r="AC30" t="s">
        <v>325</v>
      </c>
      <c r="AD30">
        <v>9002</v>
      </c>
      <c r="AE30">
        <v>1</v>
      </c>
      <c r="AF30" t="s">
        <v>326</v>
      </c>
      <c r="AG30">
        <v>9003</v>
      </c>
      <c r="AH30">
        <v>46</v>
      </c>
      <c r="AI30" t="s">
        <v>327</v>
      </c>
      <c r="AJ30">
        <v>9004</v>
      </c>
      <c r="AK30">
        <v>1</v>
      </c>
    </row>
    <row r="31" spans="1:94">
      <c r="A31" t="s">
        <v>579</v>
      </c>
      <c r="B31" s="3">
        <v>66</v>
      </c>
      <c r="C31">
        <v>1918</v>
      </c>
      <c r="D31">
        <v>11</v>
      </c>
      <c r="E31" t="s">
        <v>4037</v>
      </c>
      <c r="F31">
        <v>5</v>
      </c>
      <c r="G31">
        <v>2</v>
      </c>
      <c r="H31">
        <v>2</v>
      </c>
      <c r="I31" t="s">
        <v>4311</v>
      </c>
      <c r="J31" t="str">
        <f t="shared" si="0"/>
        <v>MARTIN, THOMAS S</v>
      </c>
      <c r="K31">
        <f>(S31+V31+Y31+AB31+AE31+AH31+AK31+AN31+AQ31+AT31+AW31+AZ31+BC31+BF31+BI31+BL31+BO31+BR31+BU31+BX31+CA31+CD31+CG31+CJ31+CM31+CP31)</f>
        <v>40534</v>
      </c>
      <c r="L31">
        <f t="shared" si="2"/>
        <v>40403</v>
      </c>
      <c r="M31" t="s">
        <v>3751</v>
      </c>
      <c r="N31">
        <f t="shared" si="3"/>
        <v>100</v>
      </c>
      <c r="O31">
        <f t="shared" si="4"/>
        <v>40403</v>
      </c>
      <c r="P31">
        <f t="shared" si="5"/>
        <v>0.99676814526076873</v>
      </c>
      <c r="Q31" t="s">
        <v>502</v>
      </c>
      <c r="R31">
        <v>100</v>
      </c>
      <c r="S31">
        <v>40403</v>
      </c>
      <c r="W31" t="s">
        <v>503</v>
      </c>
      <c r="X31">
        <v>9001</v>
      </c>
      <c r="Y31">
        <v>3</v>
      </c>
      <c r="Z31" t="s">
        <v>504</v>
      </c>
      <c r="AA31">
        <v>9002</v>
      </c>
      <c r="AB31">
        <v>1</v>
      </c>
      <c r="AC31" t="s">
        <v>505</v>
      </c>
      <c r="AD31">
        <v>9003</v>
      </c>
      <c r="AE31">
        <v>1</v>
      </c>
      <c r="AF31" t="s">
        <v>1931</v>
      </c>
      <c r="AG31">
        <v>9004</v>
      </c>
      <c r="AH31">
        <v>1</v>
      </c>
      <c r="AI31" t="s">
        <v>506</v>
      </c>
      <c r="AJ31">
        <v>9005</v>
      </c>
      <c r="AK31">
        <v>1</v>
      </c>
      <c r="AL31" t="s">
        <v>507</v>
      </c>
      <c r="AM31">
        <v>9006</v>
      </c>
      <c r="AN31">
        <v>1</v>
      </c>
      <c r="AO31" t="s">
        <v>508</v>
      </c>
      <c r="AP31">
        <v>9007</v>
      </c>
      <c r="AQ31">
        <v>1</v>
      </c>
      <c r="AR31" t="s">
        <v>509</v>
      </c>
      <c r="AS31">
        <v>9008</v>
      </c>
      <c r="AT31">
        <v>1</v>
      </c>
      <c r="AU31" t="s">
        <v>510</v>
      </c>
      <c r="AV31">
        <v>9009</v>
      </c>
      <c r="AW31">
        <v>6</v>
      </c>
      <c r="AX31" t="s">
        <v>511</v>
      </c>
      <c r="AY31">
        <v>9010</v>
      </c>
      <c r="AZ31">
        <v>3</v>
      </c>
      <c r="BA31" t="s">
        <v>512</v>
      </c>
      <c r="BB31">
        <v>9011</v>
      </c>
      <c r="BC31">
        <v>1</v>
      </c>
      <c r="BD31" t="s">
        <v>513</v>
      </c>
      <c r="BE31">
        <v>9012</v>
      </c>
      <c r="BF31">
        <v>57</v>
      </c>
      <c r="BG31" t="s">
        <v>514</v>
      </c>
      <c r="BH31">
        <v>9013</v>
      </c>
      <c r="BI31">
        <v>8</v>
      </c>
      <c r="BJ31" t="s">
        <v>515</v>
      </c>
      <c r="BK31">
        <v>9014</v>
      </c>
      <c r="BL31">
        <v>2</v>
      </c>
      <c r="BM31" t="s">
        <v>516</v>
      </c>
      <c r="BN31">
        <v>9015</v>
      </c>
      <c r="BO31">
        <v>29</v>
      </c>
      <c r="BP31" t="s">
        <v>517</v>
      </c>
      <c r="BQ31">
        <v>9016</v>
      </c>
      <c r="BR31">
        <v>1</v>
      </c>
      <c r="BS31" t="s">
        <v>518</v>
      </c>
      <c r="BT31">
        <v>9017</v>
      </c>
      <c r="BU31">
        <v>2</v>
      </c>
      <c r="BV31" t="s">
        <v>519</v>
      </c>
      <c r="BW31">
        <v>9018</v>
      </c>
      <c r="BX31">
        <v>1</v>
      </c>
      <c r="BY31" t="s">
        <v>520</v>
      </c>
      <c r="BZ31">
        <v>9019</v>
      </c>
      <c r="CA31">
        <v>1</v>
      </c>
      <c r="CB31" t="s">
        <v>521</v>
      </c>
      <c r="CC31">
        <v>9020</v>
      </c>
      <c r="CD31">
        <v>1</v>
      </c>
      <c r="CE31" t="s">
        <v>522</v>
      </c>
      <c r="CF31">
        <v>9021</v>
      </c>
      <c r="CG31">
        <v>1</v>
      </c>
      <c r="CH31" t="s">
        <v>523</v>
      </c>
      <c r="CI31">
        <v>9022</v>
      </c>
      <c r="CJ31">
        <v>1</v>
      </c>
      <c r="CK31" t="s">
        <v>524</v>
      </c>
      <c r="CL31">
        <v>9023</v>
      </c>
      <c r="CM31">
        <v>2</v>
      </c>
      <c r="CN31" t="s">
        <v>525</v>
      </c>
      <c r="CO31">
        <v>9024</v>
      </c>
      <c r="CP31">
        <v>5</v>
      </c>
    </row>
    <row r="32" spans="1:94">
      <c r="A32" t="s">
        <v>367</v>
      </c>
      <c r="B32" s="3">
        <v>66</v>
      </c>
      <c r="C32">
        <v>1918</v>
      </c>
      <c r="D32">
        <v>11</v>
      </c>
      <c r="E32" t="s">
        <v>4184</v>
      </c>
      <c r="F32">
        <v>5</v>
      </c>
      <c r="G32">
        <v>2</v>
      </c>
      <c r="H32">
        <v>2</v>
      </c>
      <c r="I32" t="s">
        <v>4311</v>
      </c>
      <c r="J32" t="str">
        <f t="shared" si="0"/>
        <v>ELKINS, DAVIS</v>
      </c>
      <c r="K32">
        <f>(S32+V32+Y32+AB32+AE32+AH32+AK32+AN32+AQ32+AT32+AW32)</f>
        <v>215219</v>
      </c>
      <c r="L32">
        <f t="shared" si="2"/>
        <v>115216</v>
      </c>
      <c r="M32" t="s">
        <v>3752</v>
      </c>
      <c r="N32">
        <f t="shared" si="3"/>
        <v>200</v>
      </c>
      <c r="O32">
        <f t="shared" si="4"/>
        <v>-17501</v>
      </c>
      <c r="P32">
        <f t="shared" si="5"/>
        <v>-8.1317169952467017E-2</v>
      </c>
      <c r="Q32" t="s">
        <v>335</v>
      </c>
      <c r="R32">
        <v>100</v>
      </c>
      <c r="S32">
        <v>97715</v>
      </c>
      <c r="T32" t="s">
        <v>334</v>
      </c>
      <c r="U32">
        <v>200</v>
      </c>
      <c r="V32">
        <v>115216</v>
      </c>
      <c r="W32" t="s">
        <v>1207</v>
      </c>
      <c r="X32">
        <v>380</v>
      </c>
      <c r="Y32">
        <v>2288</v>
      </c>
    </row>
    <row r="33" spans="1:22">
      <c r="A33" t="s">
        <v>372</v>
      </c>
      <c r="B33" s="3">
        <v>66</v>
      </c>
      <c r="C33">
        <v>1918</v>
      </c>
      <c r="D33">
        <v>11</v>
      </c>
      <c r="E33" t="s">
        <v>4081</v>
      </c>
      <c r="F33">
        <v>5</v>
      </c>
      <c r="G33">
        <v>2</v>
      </c>
      <c r="H33">
        <v>2</v>
      </c>
      <c r="I33" t="s">
        <v>4311</v>
      </c>
      <c r="J33" t="str">
        <f t="shared" si="0"/>
        <v>WARREN, FRANCIS E</v>
      </c>
      <c r="K33">
        <f>(S33+V33+Y33+AB33+AE33+AH33+AK33+AN33+AQ33+AT33+AW33)</f>
        <v>41503</v>
      </c>
      <c r="L33">
        <f t="shared" si="2"/>
        <v>23975</v>
      </c>
      <c r="M33" t="s">
        <v>3752</v>
      </c>
      <c r="N33">
        <f t="shared" si="3"/>
        <v>200</v>
      </c>
      <c r="O33">
        <f t="shared" si="4"/>
        <v>-6447</v>
      </c>
      <c r="P33">
        <f t="shared" si="5"/>
        <v>-0.15533816832518133</v>
      </c>
      <c r="Q33" t="s">
        <v>564</v>
      </c>
      <c r="R33">
        <v>100</v>
      </c>
      <c r="S33">
        <v>17528</v>
      </c>
      <c r="T33" t="s">
        <v>822</v>
      </c>
      <c r="U33">
        <v>200</v>
      </c>
      <c r="V33">
        <v>23975</v>
      </c>
    </row>
  </sheetData>
  <sheetCalcPr fullCalcOnLoad="1"/>
  <sortState ref="A1:CP33">
    <sortCondition ref="E1:E33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35"/>
  <sheetViews>
    <sheetView tabSelected="1" workbookViewId="0">
      <selection activeCell="C30" sqref="C30"/>
    </sheetView>
  </sheetViews>
  <sheetFormatPr baseColWidth="10" defaultRowHeight="13"/>
  <sheetData>
    <row r="1" spans="1:52">
      <c r="A1" t="s">
        <v>4492</v>
      </c>
      <c r="B1" s="10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4500</v>
      </c>
      <c r="N1" t="s">
        <v>3495</v>
      </c>
      <c r="O1" t="s">
        <v>4470</v>
      </c>
      <c r="P1" t="s">
        <v>4471</v>
      </c>
      <c r="Q1" t="s">
        <v>4472</v>
      </c>
      <c r="R1" t="s">
        <v>4473</v>
      </c>
      <c r="S1" t="s">
        <v>4474</v>
      </c>
      <c r="T1" t="s">
        <v>4475</v>
      </c>
      <c r="U1" t="s">
        <v>4476</v>
      </c>
      <c r="V1" t="s">
        <v>4477</v>
      </c>
      <c r="W1" t="s">
        <v>4504</v>
      </c>
      <c r="X1" t="s">
        <v>4505</v>
      </c>
      <c r="Y1" t="s">
        <v>4506</v>
      </c>
      <c r="Z1" t="s">
        <v>4507</v>
      </c>
      <c r="AA1" t="s">
        <v>4508</v>
      </c>
      <c r="AB1" t="s">
        <v>4509</v>
      </c>
      <c r="AC1" t="s">
        <v>4510</v>
      </c>
      <c r="AD1" t="s">
        <v>4511</v>
      </c>
      <c r="AE1" t="s">
        <v>4512</v>
      </c>
      <c r="AF1" t="s">
        <v>4410</v>
      </c>
      <c r="AG1" t="s">
        <v>4411</v>
      </c>
      <c r="AH1" t="s">
        <v>4412</v>
      </c>
      <c r="AI1" t="s">
        <v>4413</v>
      </c>
      <c r="AJ1" t="s">
        <v>4414</v>
      </c>
      <c r="AK1" t="s">
        <v>4415</v>
      </c>
      <c r="AL1" t="s">
        <v>4416</v>
      </c>
      <c r="AM1" t="s">
        <v>4417</v>
      </c>
      <c r="AN1" t="s">
        <v>4418</v>
      </c>
      <c r="AO1" t="s">
        <v>4444</v>
      </c>
      <c r="AP1" t="s">
        <v>4445</v>
      </c>
      <c r="AQ1" t="s">
        <v>4446</v>
      </c>
      <c r="AR1" t="s">
        <v>4447</v>
      </c>
      <c r="AS1" t="s">
        <v>4448</v>
      </c>
      <c r="AT1" t="s">
        <v>4449</v>
      </c>
      <c r="AU1" t="s">
        <v>4450</v>
      </c>
      <c r="AV1" t="s">
        <v>4451</v>
      </c>
      <c r="AW1" t="s">
        <v>4465</v>
      </c>
      <c r="AX1" t="s">
        <v>4466</v>
      </c>
      <c r="AY1" t="s">
        <v>4467</v>
      </c>
      <c r="AZ1" t="s">
        <v>4468</v>
      </c>
    </row>
    <row r="2" spans="1:52">
      <c r="A2" t="s">
        <v>673</v>
      </c>
      <c r="B2" s="3">
        <v>67</v>
      </c>
      <c r="C2">
        <v>1920</v>
      </c>
      <c r="D2">
        <v>11</v>
      </c>
      <c r="E2" t="s">
        <v>4369</v>
      </c>
      <c r="F2">
        <v>6</v>
      </c>
      <c r="G2">
        <v>2</v>
      </c>
      <c r="H2">
        <v>3</v>
      </c>
      <c r="I2" t="s">
        <v>4311</v>
      </c>
      <c r="J2" t="s">
        <v>620</v>
      </c>
      <c r="K2">
        <v>228982</v>
      </c>
      <c r="L2">
        <v>154664</v>
      </c>
      <c r="M2" t="s">
        <v>3751</v>
      </c>
      <c r="N2">
        <v>100</v>
      </c>
      <c r="O2">
        <v>83330</v>
      </c>
      <c r="P2">
        <v>0.363915067559895</v>
      </c>
      <c r="Q2" t="s">
        <v>620</v>
      </c>
      <c r="R2">
        <v>100</v>
      </c>
      <c r="S2">
        <v>154664</v>
      </c>
      <c r="T2" t="s">
        <v>621</v>
      </c>
      <c r="U2">
        <v>200</v>
      </c>
      <c r="V2">
        <v>71334</v>
      </c>
      <c r="W2" t="s">
        <v>622</v>
      </c>
      <c r="X2">
        <v>380</v>
      </c>
      <c r="Y2">
        <v>1984</v>
      </c>
    </row>
    <row r="3" spans="1:52">
      <c r="A3" t="s">
        <v>674</v>
      </c>
      <c r="B3" s="3">
        <v>67</v>
      </c>
      <c r="C3">
        <v>1920</v>
      </c>
      <c r="D3">
        <v>11</v>
      </c>
      <c r="E3" t="s">
        <v>4377</v>
      </c>
      <c r="F3">
        <v>6</v>
      </c>
      <c r="G3">
        <v>2</v>
      </c>
      <c r="H3">
        <v>3</v>
      </c>
      <c r="I3" t="s">
        <v>4311</v>
      </c>
      <c r="J3" t="s">
        <v>623</v>
      </c>
      <c r="K3">
        <v>191958</v>
      </c>
      <c r="L3">
        <v>126577</v>
      </c>
      <c r="M3" t="s">
        <v>3751</v>
      </c>
      <c r="N3">
        <v>100</v>
      </c>
      <c r="O3">
        <v>61096</v>
      </c>
      <c r="P3">
        <v>0.318277956636348</v>
      </c>
      <c r="Q3" t="s">
        <v>623</v>
      </c>
      <c r="R3">
        <v>100</v>
      </c>
      <c r="S3">
        <v>126477</v>
      </c>
      <c r="T3" t="s">
        <v>624</v>
      </c>
      <c r="U3">
        <v>200</v>
      </c>
      <c r="V3">
        <v>65381</v>
      </c>
    </row>
    <row r="4" spans="1:52">
      <c r="A4" t="s">
        <v>682</v>
      </c>
      <c r="B4" s="3">
        <v>67</v>
      </c>
      <c r="C4">
        <v>1920</v>
      </c>
      <c r="D4">
        <v>11</v>
      </c>
      <c r="E4" t="s">
        <v>4153</v>
      </c>
      <c r="F4">
        <v>6</v>
      </c>
      <c r="G4">
        <v>2</v>
      </c>
      <c r="H4">
        <v>3</v>
      </c>
      <c r="I4" t="s">
        <v>4311</v>
      </c>
      <c r="J4" t="s">
        <v>998</v>
      </c>
      <c r="K4">
        <v>65062</v>
      </c>
      <c r="L4">
        <v>35893</v>
      </c>
      <c r="M4" t="s">
        <v>3752</v>
      </c>
      <c r="N4">
        <v>200</v>
      </c>
      <c r="O4">
        <v>-6724</v>
      </c>
      <c r="P4">
        <v>-0.10334757615812599</v>
      </c>
      <c r="Q4" t="s">
        <v>420</v>
      </c>
      <c r="R4">
        <v>100</v>
      </c>
      <c r="S4">
        <v>29169</v>
      </c>
      <c r="T4" t="s">
        <v>998</v>
      </c>
      <c r="U4">
        <v>200</v>
      </c>
      <c r="V4">
        <v>35893</v>
      </c>
    </row>
    <row r="5" spans="1:52">
      <c r="A5" t="s">
        <v>461</v>
      </c>
      <c r="B5" s="3">
        <v>67</v>
      </c>
      <c r="C5">
        <v>1920</v>
      </c>
      <c r="D5">
        <v>11</v>
      </c>
      <c r="E5" t="s">
        <v>4291</v>
      </c>
      <c r="F5">
        <v>6</v>
      </c>
      <c r="G5">
        <v>2</v>
      </c>
      <c r="H5">
        <v>3</v>
      </c>
      <c r="I5" t="s">
        <v>4311</v>
      </c>
      <c r="J5" t="s">
        <v>913</v>
      </c>
      <c r="K5">
        <v>913769</v>
      </c>
      <c r="L5">
        <v>447835</v>
      </c>
      <c r="M5" t="s">
        <v>3752</v>
      </c>
      <c r="N5">
        <v>200</v>
      </c>
      <c r="O5">
        <v>-76255</v>
      </c>
      <c r="P5">
        <v>-8.3451069143295503E-2</v>
      </c>
      <c r="Q5" t="s">
        <v>430</v>
      </c>
      <c r="R5">
        <v>100</v>
      </c>
      <c r="S5">
        <v>371580</v>
      </c>
      <c r="T5" t="s">
        <v>913</v>
      </c>
      <c r="U5">
        <v>200</v>
      </c>
      <c r="V5">
        <v>447835</v>
      </c>
      <c r="W5" t="s">
        <v>431</v>
      </c>
      <c r="X5">
        <v>380</v>
      </c>
      <c r="Y5">
        <v>36545</v>
      </c>
      <c r="Z5" t="s">
        <v>432</v>
      </c>
      <c r="AA5">
        <v>361</v>
      </c>
      <c r="AB5">
        <v>57768</v>
      </c>
      <c r="AD5">
        <v>9999</v>
      </c>
      <c r="AE5">
        <v>41</v>
      </c>
    </row>
    <row r="6" spans="1:52">
      <c r="A6" t="s">
        <v>683</v>
      </c>
      <c r="B6" s="3">
        <v>67</v>
      </c>
      <c r="C6">
        <v>1920</v>
      </c>
      <c r="D6">
        <v>11</v>
      </c>
      <c r="E6" t="s">
        <v>4161</v>
      </c>
      <c r="F6">
        <v>6</v>
      </c>
      <c r="G6">
        <v>2</v>
      </c>
      <c r="H6">
        <v>3</v>
      </c>
      <c r="I6" t="s">
        <v>4311</v>
      </c>
      <c r="J6" t="s">
        <v>421</v>
      </c>
      <c r="K6">
        <v>287200</v>
      </c>
      <c r="L6">
        <v>156577</v>
      </c>
      <c r="M6" t="s">
        <v>3752</v>
      </c>
      <c r="N6">
        <v>200</v>
      </c>
      <c r="O6">
        <v>-43687</v>
      </c>
      <c r="P6">
        <v>-0.15211350974930399</v>
      </c>
      <c r="Q6" t="s">
        <v>422</v>
      </c>
      <c r="R6">
        <v>100</v>
      </c>
      <c r="S6">
        <v>112890</v>
      </c>
      <c r="T6" t="s">
        <v>421</v>
      </c>
      <c r="U6">
        <v>200</v>
      </c>
      <c r="V6">
        <v>156577</v>
      </c>
      <c r="W6" t="s">
        <v>423</v>
      </c>
      <c r="X6">
        <v>537</v>
      </c>
      <c r="Y6">
        <v>9041</v>
      </c>
      <c r="Z6" t="s">
        <v>424</v>
      </c>
      <c r="AA6">
        <v>328</v>
      </c>
      <c r="AB6">
        <v>8665</v>
      </c>
      <c r="AD6">
        <v>9999</v>
      </c>
      <c r="AE6">
        <v>27</v>
      </c>
    </row>
    <row r="7" spans="1:52">
      <c r="A7" t="s">
        <v>439</v>
      </c>
      <c r="B7" s="3">
        <v>67</v>
      </c>
      <c r="C7">
        <v>1920</v>
      </c>
      <c r="D7">
        <v>11</v>
      </c>
      <c r="E7" t="s">
        <v>4310</v>
      </c>
      <c r="F7">
        <v>6</v>
      </c>
      <c r="G7">
        <v>2</v>
      </c>
      <c r="H7">
        <v>3</v>
      </c>
      <c r="I7" t="s">
        <v>4311</v>
      </c>
      <c r="J7" t="s">
        <v>560</v>
      </c>
      <c r="K7">
        <v>365188</v>
      </c>
      <c r="L7">
        <v>216792</v>
      </c>
      <c r="M7" t="s">
        <v>3752</v>
      </c>
      <c r="N7">
        <v>200</v>
      </c>
      <c r="O7">
        <v>-84968</v>
      </c>
      <c r="P7">
        <v>-0.23266920052137499</v>
      </c>
      <c r="Q7" t="s">
        <v>1909</v>
      </c>
      <c r="R7">
        <v>100</v>
      </c>
      <c r="S7">
        <v>131824</v>
      </c>
      <c r="T7" t="s">
        <v>560</v>
      </c>
      <c r="U7">
        <v>200</v>
      </c>
      <c r="V7">
        <v>216792</v>
      </c>
      <c r="W7" t="s">
        <v>561</v>
      </c>
      <c r="X7">
        <v>380</v>
      </c>
      <c r="Y7">
        <v>10118</v>
      </c>
      <c r="Z7" t="s">
        <v>562</v>
      </c>
      <c r="AA7">
        <v>361</v>
      </c>
      <c r="AB7">
        <v>2892</v>
      </c>
      <c r="AC7" t="s">
        <v>563</v>
      </c>
      <c r="AD7">
        <v>505</v>
      </c>
      <c r="AE7">
        <v>1486</v>
      </c>
      <c r="AF7" t="s">
        <v>769</v>
      </c>
      <c r="AG7">
        <v>537</v>
      </c>
      <c r="AH7">
        <v>2076</v>
      </c>
    </row>
    <row r="8" spans="1:52">
      <c r="A8" t="s">
        <v>675</v>
      </c>
      <c r="B8" s="3">
        <v>67</v>
      </c>
      <c r="C8">
        <v>1920</v>
      </c>
      <c r="D8">
        <v>11</v>
      </c>
      <c r="E8" t="s">
        <v>4381</v>
      </c>
      <c r="F8">
        <v>6</v>
      </c>
      <c r="G8">
        <v>2</v>
      </c>
      <c r="H8">
        <v>3</v>
      </c>
      <c r="I8" t="s">
        <v>4311</v>
      </c>
      <c r="J8" t="s">
        <v>1328</v>
      </c>
      <c r="K8">
        <v>133260</v>
      </c>
      <c r="L8">
        <v>98966</v>
      </c>
      <c r="M8" t="s">
        <v>3751</v>
      </c>
      <c r="N8">
        <v>100</v>
      </c>
      <c r="O8">
        <v>61892</v>
      </c>
      <c r="P8">
        <v>0.46444544499474699</v>
      </c>
      <c r="Q8" t="s">
        <v>1328</v>
      </c>
      <c r="R8">
        <v>100</v>
      </c>
      <c r="S8">
        <v>98957</v>
      </c>
      <c r="T8" t="s">
        <v>625</v>
      </c>
      <c r="U8">
        <v>200</v>
      </c>
      <c r="V8">
        <v>37065</v>
      </c>
      <c r="W8" t="s">
        <v>626</v>
      </c>
      <c r="X8">
        <v>1066</v>
      </c>
      <c r="Y8">
        <v>2855</v>
      </c>
      <c r="Z8" t="s">
        <v>627</v>
      </c>
      <c r="AA8">
        <v>380</v>
      </c>
      <c r="AB8">
        <v>3525</v>
      </c>
    </row>
    <row r="9" spans="1:52">
      <c r="A9" t="s">
        <v>676</v>
      </c>
      <c r="B9" s="3">
        <v>67</v>
      </c>
      <c r="C9">
        <v>1920</v>
      </c>
      <c r="D9">
        <v>11</v>
      </c>
      <c r="E9" t="s">
        <v>4385</v>
      </c>
      <c r="F9">
        <v>6</v>
      </c>
      <c r="G9">
        <v>2</v>
      </c>
      <c r="H9">
        <v>3</v>
      </c>
      <c r="I9" t="s">
        <v>4311</v>
      </c>
      <c r="J9" t="s">
        <v>629</v>
      </c>
      <c r="K9">
        <v>131330</v>
      </c>
      <c r="L9">
        <v>124630</v>
      </c>
      <c r="M9" t="s">
        <v>3751</v>
      </c>
      <c r="N9">
        <v>100</v>
      </c>
      <c r="O9">
        <v>124630</v>
      </c>
      <c r="P9">
        <v>0.948983476737988</v>
      </c>
      <c r="Q9" t="s">
        <v>629</v>
      </c>
      <c r="R9">
        <v>100</v>
      </c>
      <c r="S9">
        <v>124630</v>
      </c>
      <c r="W9" t="s">
        <v>628</v>
      </c>
      <c r="X9">
        <v>328</v>
      </c>
      <c r="Y9">
        <v>6700</v>
      </c>
    </row>
    <row r="10" spans="1:52">
      <c r="A10" t="s">
        <v>448</v>
      </c>
      <c r="B10" s="3">
        <v>67</v>
      </c>
      <c r="C10">
        <v>1920</v>
      </c>
      <c r="D10">
        <v>11</v>
      </c>
      <c r="E10" t="s">
        <v>4516</v>
      </c>
      <c r="F10">
        <v>6</v>
      </c>
      <c r="G10">
        <v>2</v>
      </c>
      <c r="H10">
        <v>3</v>
      </c>
      <c r="I10" t="s">
        <v>4311</v>
      </c>
      <c r="J10" t="s">
        <v>606</v>
      </c>
      <c r="K10">
        <v>860470</v>
      </c>
      <c r="L10">
        <v>528499</v>
      </c>
      <c r="M10" t="s">
        <v>3752</v>
      </c>
      <c r="N10">
        <v>200</v>
      </c>
      <c r="O10">
        <v>-206484</v>
      </c>
      <c r="P10">
        <v>-0.239966529919695</v>
      </c>
      <c r="Q10" t="s">
        <v>1080</v>
      </c>
      <c r="R10">
        <v>100</v>
      </c>
      <c r="S10">
        <v>322015</v>
      </c>
      <c r="T10" t="s">
        <v>606</v>
      </c>
      <c r="U10">
        <v>200</v>
      </c>
      <c r="V10">
        <v>528499</v>
      </c>
      <c r="W10" t="s">
        <v>607</v>
      </c>
      <c r="X10">
        <v>537</v>
      </c>
      <c r="Y10">
        <v>9014</v>
      </c>
      <c r="Z10" t="s">
        <v>608</v>
      </c>
      <c r="AA10">
        <v>505</v>
      </c>
      <c r="AB10">
        <v>933</v>
      </c>
      <c r="AD10">
        <v>9999</v>
      </c>
      <c r="AE10">
        <v>9</v>
      </c>
    </row>
    <row r="11" spans="1:52">
      <c r="A11" t="s">
        <v>684</v>
      </c>
      <c r="B11" s="3">
        <v>67</v>
      </c>
      <c r="C11">
        <v>1920</v>
      </c>
      <c r="D11">
        <v>11</v>
      </c>
      <c r="E11" t="s">
        <v>4166</v>
      </c>
      <c r="F11">
        <v>6</v>
      </c>
      <c r="G11">
        <v>2</v>
      </c>
      <c r="H11">
        <v>3</v>
      </c>
      <c r="I11" t="s">
        <v>4311</v>
      </c>
      <c r="J11" t="s">
        <v>904</v>
      </c>
      <c r="K11">
        <v>140498</v>
      </c>
      <c r="L11">
        <v>75985</v>
      </c>
      <c r="M11" t="s">
        <v>3752</v>
      </c>
      <c r="N11">
        <v>200</v>
      </c>
      <c r="O11">
        <v>-11472</v>
      </c>
      <c r="P11">
        <v>-8.1652407863457094E-2</v>
      </c>
      <c r="Q11" t="s">
        <v>905</v>
      </c>
      <c r="R11">
        <v>100</v>
      </c>
      <c r="S11">
        <v>64513</v>
      </c>
      <c r="T11" t="s">
        <v>904</v>
      </c>
      <c r="U11">
        <v>200</v>
      </c>
      <c r="V11">
        <v>75985</v>
      </c>
    </row>
    <row r="12" spans="1:52">
      <c r="A12" t="s">
        <v>444</v>
      </c>
      <c r="B12" s="3">
        <v>67</v>
      </c>
      <c r="C12">
        <v>1920</v>
      </c>
      <c r="D12">
        <v>11</v>
      </c>
      <c r="E12" t="s">
        <v>4268</v>
      </c>
      <c r="F12">
        <v>6</v>
      </c>
      <c r="G12">
        <v>2</v>
      </c>
      <c r="H12">
        <v>3</v>
      </c>
      <c r="I12" t="s">
        <v>4311</v>
      </c>
      <c r="J12" t="s">
        <v>587</v>
      </c>
      <c r="K12">
        <v>2067045</v>
      </c>
      <c r="L12">
        <v>1381384</v>
      </c>
      <c r="M12" t="s">
        <v>3752</v>
      </c>
      <c r="N12">
        <v>200</v>
      </c>
      <c r="O12">
        <v>-827012</v>
      </c>
      <c r="P12">
        <v>-0.40009385378644402</v>
      </c>
      <c r="Q12" t="s">
        <v>586</v>
      </c>
      <c r="R12">
        <v>100</v>
      </c>
      <c r="S12">
        <v>554372</v>
      </c>
      <c r="T12" t="s">
        <v>587</v>
      </c>
      <c r="U12">
        <v>200</v>
      </c>
      <c r="V12">
        <v>1381384</v>
      </c>
      <c r="W12" t="s">
        <v>588</v>
      </c>
      <c r="X12">
        <v>380</v>
      </c>
      <c r="Y12">
        <v>66463</v>
      </c>
      <c r="Z12" t="s">
        <v>790</v>
      </c>
      <c r="AA12">
        <v>361</v>
      </c>
      <c r="AB12">
        <v>10186</v>
      </c>
      <c r="AC12" t="s">
        <v>791</v>
      </c>
      <c r="AD12">
        <v>537</v>
      </c>
      <c r="AE12">
        <v>50749</v>
      </c>
      <c r="AF12" t="s">
        <v>792</v>
      </c>
      <c r="AG12">
        <v>512</v>
      </c>
      <c r="AH12">
        <v>784</v>
      </c>
      <c r="AI12" t="s">
        <v>793</v>
      </c>
      <c r="AJ12">
        <v>505</v>
      </c>
      <c r="AK12">
        <v>3107</v>
      </c>
    </row>
    <row r="13" spans="1:52">
      <c r="A13" t="s">
        <v>445</v>
      </c>
      <c r="B13" s="3">
        <v>67</v>
      </c>
      <c r="C13">
        <v>1920</v>
      </c>
      <c r="D13">
        <v>11</v>
      </c>
      <c r="E13" t="s">
        <v>4276</v>
      </c>
      <c r="F13">
        <v>6</v>
      </c>
      <c r="G13">
        <v>2</v>
      </c>
      <c r="H13">
        <v>3</v>
      </c>
      <c r="I13" t="s">
        <v>4311</v>
      </c>
      <c r="J13" t="s">
        <v>1489</v>
      </c>
      <c r="K13">
        <v>1249567</v>
      </c>
      <c r="L13">
        <v>681854</v>
      </c>
      <c r="M13" t="s">
        <v>3752</v>
      </c>
      <c r="N13">
        <v>200</v>
      </c>
      <c r="O13">
        <v>-167660</v>
      </c>
      <c r="P13">
        <v>-0.134174478039193</v>
      </c>
      <c r="Q13" t="s">
        <v>794</v>
      </c>
      <c r="R13">
        <v>100</v>
      </c>
      <c r="S13">
        <v>514191</v>
      </c>
      <c r="T13" t="s">
        <v>1489</v>
      </c>
      <c r="U13">
        <v>200</v>
      </c>
      <c r="V13">
        <v>681851</v>
      </c>
      <c r="W13" t="s">
        <v>795</v>
      </c>
      <c r="X13">
        <v>380</v>
      </c>
      <c r="Y13">
        <v>23395</v>
      </c>
      <c r="Z13" t="s">
        <v>796</v>
      </c>
      <c r="AA13">
        <v>361</v>
      </c>
      <c r="AB13">
        <v>13323</v>
      </c>
      <c r="AC13" t="s">
        <v>797</v>
      </c>
      <c r="AD13">
        <v>537</v>
      </c>
      <c r="AE13">
        <v>16804</v>
      </c>
    </row>
    <row r="14" spans="1:52">
      <c r="A14" t="s">
        <v>669</v>
      </c>
      <c r="B14" s="3">
        <v>67</v>
      </c>
      <c r="C14">
        <v>1920</v>
      </c>
      <c r="D14">
        <v>11</v>
      </c>
      <c r="E14" t="s">
        <v>4353</v>
      </c>
      <c r="F14">
        <v>6</v>
      </c>
      <c r="G14">
        <v>2</v>
      </c>
      <c r="H14">
        <v>3</v>
      </c>
      <c r="I14" t="s">
        <v>4311</v>
      </c>
      <c r="J14" t="s">
        <v>1082</v>
      </c>
      <c r="K14">
        <v>510933</v>
      </c>
      <c r="L14">
        <v>327072</v>
      </c>
      <c r="M14" t="s">
        <v>3752</v>
      </c>
      <c r="N14">
        <v>200</v>
      </c>
      <c r="O14">
        <v>-156629</v>
      </c>
      <c r="P14">
        <v>-0.30655487118663299</v>
      </c>
      <c r="Q14" t="s">
        <v>609</v>
      </c>
      <c r="R14">
        <v>100</v>
      </c>
      <c r="S14">
        <v>170443</v>
      </c>
      <c r="T14" t="s">
        <v>1082</v>
      </c>
      <c r="U14">
        <v>200</v>
      </c>
      <c r="V14">
        <v>327072</v>
      </c>
      <c r="W14" t="s">
        <v>610</v>
      </c>
      <c r="X14">
        <v>380</v>
      </c>
      <c r="Y14">
        <v>13417</v>
      </c>
      <c r="AA14">
        <v>9999</v>
      </c>
      <c r="AB14">
        <v>1</v>
      </c>
    </row>
    <row r="15" spans="1:52">
      <c r="A15" t="s">
        <v>679</v>
      </c>
      <c r="B15" s="3">
        <v>67</v>
      </c>
      <c r="C15">
        <v>1920</v>
      </c>
      <c r="D15">
        <v>11</v>
      </c>
      <c r="E15" t="s">
        <v>4187</v>
      </c>
      <c r="F15">
        <v>6</v>
      </c>
      <c r="G15">
        <v>2</v>
      </c>
      <c r="H15">
        <v>3</v>
      </c>
      <c r="I15" t="s">
        <v>4311</v>
      </c>
      <c r="J15" t="s">
        <v>1099</v>
      </c>
      <c r="K15">
        <v>903470</v>
      </c>
      <c r="L15">
        <v>454226</v>
      </c>
      <c r="M15" t="s">
        <v>3752</v>
      </c>
      <c r="N15">
        <v>200</v>
      </c>
      <c r="O15">
        <v>-4982</v>
      </c>
      <c r="P15">
        <v>-5.5142948852756604E-3</v>
      </c>
      <c r="Q15" t="s">
        <v>632</v>
      </c>
      <c r="R15">
        <v>100</v>
      </c>
      <c r="S15">
        <v>449244</v>
      </c>
      <c r="T15" t="s">
        <v>1099</v>
      </c>
      <c r="U15">
        <v>200</v>
      </c>
      <c r="V15">
        <v>454226</v>
      </c>
    </row>
    <row r="16" spans="1:52">
      <c r="A16" t="s">
        <v>34</v>
      </c>
      <c r="B16" s="3">
        <v>67</v>
      </c>
      <c r="C16">
        <v>1920</v>
      </c>
      <c r="D16">
        <v>11</v>
      </c>
      <c r="E16" t="s">
        <v>4388</v>
      </c>
      <c r="F16">
        <v>6</v>
      </c>
      <c r="G16">
        <v>2</v>
      </c>
      <c r="H16">
        <v>3</v>
      </c>
      <c r="I16" t="s">
        <v>4311</v>
      </c>
      <c r="J16" t="s">
        <v>1096</v>
      </c>
      <c r="K16">
        <v>94944</v>
      </c>
      <c r="L16">
        <v>94944</v>
      </c>
      <c r="M16" t="s">
        <v>3751</v>
      </c>
      <c r="N16">
        <v>100</v>
      </c>
      <c r="O16">
        <v>94944</v>
      </c>
      <c r="P16">
        <v>1</v>
      </c>
      <c r="Q16" t="s">
        <v>1096</v>
      </c>
      <c r="R16">
        <v>100</v>
      </c>
      <c r="S16">
        <v>94944</v>
      </c>
    </row>
    <row r="17" spans="1:37">
      <c r="A17" t="s">
        <v>680</v>
      </c>
      <c r="B17" s="3">
        <v>67</v>
      </c>
      <c r="C17">
        <v>1920</v>
      </c>
      <c r="D17">
        <v>11</v>
      </c>
      <c r="E17" t="s">
        <v>4190</v>
      </c>
      <c r="F17">
        <v>6</v>
      </c>
      <c r="G17">
        <v>2</v>
      </c>
      <c r="H17">
        <v>3</v>
      </c>
      <c r="I17" t="s">
        <v>4311</v>
      </c>
      <c r="J17" t="s">
        <v>1100</v>
      </c>
      <c r="K17">
        <v>391210</v>
      </c>
      <c r="L17">
        <v>184999</v>
      </c>
      <c r="M17" t="s">
        <v>3752</v>
      </c>
      <c r="N17">
        <v>200</v>
      </c>
      <c r="O17">
        <v>-15799</v>
      </c>
      <c r="P17">
        <v>-4.03849594846757E-2</v>
      </c>
      <c r="Q17" t="s">
        <v>633</v>
      </c>
      <c r="R17">
        <v>100</v>
      </c>
      <c r="S17">
        <v>169200</v>
      </c>
      <c r="T17" t="s">
        <v>1100</v>
      </c>
      <c r="U17">
        <v>200</v>
      </c>
      <c r="V17">
        <v>184999</v>
      </c>
      <c r="W17" t="s">
        <v>1747</v>
      </c>
      <c r="X17">
        <v>501</v>
      </c>
      <c r="Y17">
        <v>2569</v>
      </c>
      <c r="Z17" t="s">
        <v>1175</v>
      </c>
      <c r="AA17">
        <v>380</v>
      </c>
      <c r="AB17">
        <v>6559</v>
      </c>
      <c r="AC17" t="s">
        <v>634</v>
      </c>
      <c r="AD17">
        <v>328</v>
      </c>
      <c r="AE17">
        <v>21345</v>
      </c>
      <c r="AF17" t="s">
        <v>635</v>
      </c>
      <c r="AG17">
        <v>328</v>
      </c>
      <c r="AH17">
        <v>6538</v>
      </c>
    </row>
    <row r="18" spans="1:37">
      <c r="A18" t="s">
        <v>670</v>
      </c>
      <c r="B18" s="3">
        <v>67</v>
      </c>
      <c r="C18">
        <v>1920</v>
      </c>
      <c r="D18">
        <v>11</v>
      </c>
      <c r="E18" t="s">
        <v>4550</v>
      </c>
      <c r="F18">
        <v>6</v>
      </c>
      <c r="G18">
        <v>2</v>
      </c>
      <c r="H18">
        <v>3</v>
      </c>
      <c r="I18" t="s">
        <v>4311</v>
      </c>
      <c r="J18" t="s">
        <v>611</v>
      </c>
      <c r="K18">
        <v>1325519</v>
      </c>
      <c r="L18">
        <v>711161</v>
      </c>
      <c r="M18" t="s">
        <v>3752</v>
      </c>
      <c r="N18">
        <v>200</v>
      </c>
      <c r="O18">
        <v>-121663</v>
      </c>
      <c r="P18">
        <v>-9.17851799936477E-2</v>
      </c>
      <c r="Q18" t="s">
        <v>612</v>
      </c>
      <c r="R18">
        <v>100</v>
      </c>
      <c r="S18">
        <v>589498</v>
      </c>
      <c r="T18" t="s">
        <v>611</v>
      </c>
      <c r="U18">
        <v>200</v>
      </c>
      <c r="V18">
        <v>711161</v>
      </c>
      <c r="W18" t="s">
        <v>613</v>
      </c>
      <c r="X18">
        <v>380</v>
      </c>
      <c r="Y18">
        <v>20002</v>
      </c>
      <c r="Z18" t="s">
        <v>614</v>
      </c>
      <c r="AA18">
        <v>505</v>
      </c>
      <c r="AB18">
        <v>1677</v>
      </c>
      <c r="AC18" t="s">
        <v>615</v>
      </c>
      <c r="AD18">
        <v>928</v>
      </c>
      <c r="AE18">
        <v>3188</v>
      </c>
    </row>
    <row r="19" spans="1:37">
      <c r="A19" t="s">
        <v>677</v>
      </c>
      <c r="B19" s="3">
        <v>67</v>
      </c>
      <c r="C19">
        <v>1920</v>
      </c>
      <c r="D19">
        <v>11</v>
      </c>
      <c r="E19" t="s">
        <v>4394</v>
      </c>
      <c r="F19">
        <v>6</v>
      </c>
      <c r="G19">
        <v>2</v>
      </c>
      <c r="H19">
        <v>3</v>
      </c>
      <c r="I19" t="s">
        <v>4311</v>
      </c>
      <c r="J19" t="s">
        <v>1097</v>
      </c>
      <c r="K19">
        <v>539847</v>
      </c>
      <c r="L19">
        <v>310504</v>
      </c>
      <c r="M19" t="s">
        <v>3751</v>
      </c>
      <c r="N19">
        <v>100</v>
      </c>
      <c r="O19">
        <v>81161</v>
      </c>
      <c r="P19">
        <v>0.15034074469247799</v>
      </c>
      <c r="Q19" t="s">
        <v>1097</v>
      </c>
      <c r="R19">
        <v>100</v>
      </c>
      <c r="S19">
        <v>310504</v>
      </c>
      <c r="T19" t="s">
        <v>630</v>
      </c>
      <c r="U19">
        <v>200</v>
      </c>
      <c r="V19">
        <v>229343</v>
      </c>
    </row>
    <row r="20" spans="1:37">
      <c r="A20" t="s">
        <v>671</v>
      </c>
      <c r="B20" s="3">
        <v>67</v>
      </c>
      <c r="C20">
        <v>1920</v>
      </c>
      <c r="D20">
        <v>11</v>
      </c>
      <c r="E20" t="s">
        <v>4554</v>
      </c>
      <c r="F20">
        <v>6</v>
      </c>
      <c r="G20">
        <v>2</v>
      </c>
      <c r="H20">
        <v>3</v>
      </c>
      <c r="I20" t="s">
        <v>4311</v>
      </c>
      <c r="J20" t="s">
        <v>616</v>
      </c>
      <c r="K20">
        <v>218379</v>
      </c>
      <c r="L20">
        <v>130614</v>
      </c>
      <c r="M20" t="s">
        <v>738</v>
      </c>
      <c r="N20">
        <v>214</v>
      </c>
      <c r="O20">
        <v>-42119</v>
      </c>
      <c r="P20">
        <v>-0.192871109401545</v>
      </c>
      <c r="Q20" t="s">
        <v>617</v>
      </c>
      <c r="R20">
        <v>1246</v>
      </c>
      <c r="S20">
        <v>88495</v>
      </c>
      <c r="T20" t="s">
        <v>616</v>
      </c>
      <c r="U20">
        <v>214</v>
      </c>
      <c r="V20">
        <v>130614</v>
      </c>
    </row>
    <row r="21" spans="1:37">
      <c r="A21" t="s">
        <v>440</v>
      </c>
      <c r="B21" s="3">
        <v>67</v>
      </c>
      <c r="C21">
        <v>1920</v>
      </c>
      <c r="D21">
        <v>11</v>
      </c>
      <c r="E21" t="s">
        <v>4316</v>
      </c>
      <c r="F21">
        <v>6</v>
      </c>
      <c r="G21">
        <v>2</v>
      </c>
      <c r="H21">
        <v>3</v>
      </c>
      <c r="I21" t="s">
        <v>4311</v>
      </c>
      <c r="J21" t="s">
        <v>1279</v>
      </c>
      <c r="K21">
        <v>156212</v>
      </c>
      <c r="L21">
        <v>90173</v>
      </c>
      <c r="M21" t="s">
        <v>3752</v>
      </c>
      <c r="N21">
        <v>200</v>
      </c>
      <c r="O21">
        <v>-25135</v>
      </c>
      <c r="P21">
        <v>-0.16090313164161499</v>
      </c>
      <c r="Q21" t="s">
        <v>770</v>
      </c>
      <c r="R21">
        <v>100</v>
      </c>
      <c r="S21">
        <v>65038</v>
      </c>
      <c r="T21" t="s">
        <v>1279</v>
      </c>
      <c r="U21">
        <v>200</v>
      </c>
      <c r="V21">
        <v>90173</v>
      </c>
      <c r="W21" t="s">
        <v>771</v>
      </c>
      <c r="X21">
        <v>380</v>
      </c>
      <c r="Y21">
        <v>1004</v>
      </c>
    </row>
    <row r="22" spans="1:37">
      <c r="A22" t="s">
        <v>459</v>
      </c>
      <c r="B22" s="3">
        <v>67</v>
      </c>
      <c r="C22">
        <v>1920</v>
      </c>
      <c r="D22">
        <v>11</v>
      </c>
      <c r="E22" t="s">
        <v>4170</v>
      </c>
      <c r="F22">
        <v>6</v>
      </c>
      <c r="G22">
        <v>2</v>
      </c>
      <c r="H22">
        <v>3</v>
      </c>
      <c r="I22" t="s">
        <v>4311</v>
      </c>
      <c r="J22" t="s">
        <v>1556</v>
      </c>
      <c r="K22">
        <v>27427</v>
      </c>
      <c r="L22">
        <v>11550</v>
      </c>
      <c r="M22" t="s">
        <v>3752</v>
      </c>
      <c r="N22">
        <v>200</v>
      </c>
      <c r="O22">
        <v>-1148</v>
      </c>
      <c r="P22">
        <v>-4.1856564699019203E-2</v>
      </c>
      <c r="Q22" t="s">
        <v>425</v>
      </c>
      <c r="R22">
        <v>100</v>
      </c>
      <c r="S22">
        <v>10402</v>
      </c>
      <c r="T22" t="s">
        <v>1556</v>
      </c>
      <c r="U22">
        <v>200</v>
      </c>
      <c r="V22">
        <v>11550</v>
      </c>
      <c r="W22" t="s">
        <v>427</v>
      </c>
      <c r="X22">
        <v>328</v>
      </c>
      <c r="Y22">
        <v>4981</v>
      </c>
      <c r="Z22" t="s">
        <v>426</v>
      </c>
      <c r="AA22">
        <v>380</v>
      </c>
      <c r="AB22">
        <v>494</v>
      </c>
    </row>
    <row r="23" spans="1:37">
      <c r="A23" t="s">
        <v>442</v>
      </c>
      <c r="B23" s="3">
        <v>67</v>
      </c>
      <c r="C23">
        <v>1920</v>
      </c>
      <c r="D23">
        <v>11</v>
      </c>
      <c r="E23" t="s">
        <v>4535</v>
      </c>
      <c r="F23">
        <v>6</v>
      </c>
      <c r="G23">
        <v>2</v>
      </c>
      <c r="H23">
        <v>3</v>
      </c>
      <c r="I23" t="s">
        <v>4311</v>
      </c>
      <c r="J23" t="s">
        <v>841</v>
      </c>
      <c r="K23">
        <v>2739317</v>
      </c>
      <c r="L23">
        <v>1434393</v>
      </c>
      <c r="M23" t="s">
        <v>3752</v>
      </c>
      <c r="N23">
        <v>200</v>
      </c>
      <c r="O23">
        <v>-533083</v>
      </c>
      <c r="P23">
        <v>-0.194604348456203</v>
      </c>
      <c r="Q23" t="s">
        <v>774</v>
      </c>
      <c r="R23">
        <v>100</v>
      </c>
      <c r="S23">
        <v>901310</v>
      </c>
      <c r="T23" t="s">
        <v>841</v>
      </c>
      <c r="U23">
        <v>200</v>
      </c>
      <c r="V23">
        <v>1434393</v>
      </c>
      <c r="W23" t="s">
        <v>775</v>
      </c>
      <c r="X23">
        <v>380</v>
      </c>
      <c r="Y23">
        <v>208155</v>
      </c>
      <c r="Z23" t="s">
        <v>776</v>
      </c>
      <c r="AA23">
        <v>361</v>
      </c>
      <c r="AB23">
        <v>159623</v>
      </c>
      <c r="AC23" t="s">
        <v>777</v>
      </c>
      <c r="AD23">
        <v>505</v>
      </c>
      <c r="AE23">
        <v>7822</v>
      </c>
      <c r="AF23" t="s">
        <v>778</v>
      </c>
      <c r="AG23">
        <v>537</v>
      </c>
      <c r="AH23">
        <v>27934</v>
      </c>
      <c r="AJ23">
        <v>9999</v>
      </c>
      <c r="AK23">
        <v>80</v>
      </c>
    </row>
    <row r="24" spans="1:37">
      <c r="A24" t="s">
        <v>446</v>
      </c>
      <c r="B24" s="3">
        <v>67</v>
      </c>
      <c r="C24">
        <v>1920</v>
      </c>
      <c r="D24">
        <v>11</v>
      </c>
      <c r="E24" t="s">
        <v>4279</v>
      </c>
      <c r="F24">
        <v>6</v>
      </c>
      <c r="G24">
        <v>2</v>
      </c>
      <c r="H24">
        <v>3</v>
      </c>
      <c r="I24" t="s">
        <v>4311</v>
      </c>
      <c r="J24" t="s">
        <v>863</v>
      </c>
      <c r="K24">
        <v>1920250</v>
      </c>
      <c r="L24">
        <v>1134953</v>
      </c>
      <c r="M24" t="s">
        <v>3752</v>
      </c>
      <c r="N24">
        <v>200</v>
      </c>
      <c r="O24">
        <v>-352303</v>
      </c>
      <c r="P24">
        <v>-0.18346725686759499</v>
      </c>
      <c r="Q24" t="s">
        <v>798</v>
      </c>
      <c r="R24">
        <v>100</v>
      </c>
      <c r="S24">
        <v>782650</v>
      </c>
      <c r="T24" t="s">
        <v>863</v>
      </c>
      <c r="U24">
        <v>200</v>
      </c>
      <c r="V24">
        <v>1134953</v>
      </c>
      <c r="W24" t="s">
        <v>600</v>
      </c>
      <c r="X24">
        <v>512</v>
      </c>
      <c r="Y24">
        <v>2647</v>
      </c>
    </row>
    <row r="25" spans="1:37">
      <c r="A25" t="s">
        <v>681</v>
      </c>
      <c r="B25" s="3">
        <v>67</v>
      </c>
      <c r="C25">
        <v>1920</v>
      </c>
      <c r="D25">
        <v>11</v>
      </c>
      <c r="E25" t="s">
        <v>4362</v>
      </c>
      <c r="F25">
        <v>6</v>
      </c>
      <c r="G25">
        <v>2</v>
      </c>
      <c r="H25">
        <v>3</v>
      </c>
      <c r="I25" t="s">
        <v>4311</v>
      </c>
      <c r="J25" t="s">
        <v>1101</v>
      </c>
      <c r="K25">
        <v>489755</v>
      </c>
      <c r="L25">
        <v>247721</v>
      </c>
      <c r="M25" t="s">
        <v>3752</v>
      </c>
      <c r="N25">
        <v>200</v>
      </c>
      <c r="O25">
        <v>-29936</v>
      </c>
      <c r="P25">
        <v>-6.1124439770905897E-2</v>
      </c>
      <c r="Q25" t="s">
        <v>636</v>
      </c>
      <c r="R25">
        <v>100</v>
      </c>
      <c r="S25">
        <v>217783</v>
      </c>
      <c r="T25" t="s">
        <v>1101</v>
      </c>
      <c r="U25">
        <v>200</v>
      </c>
      <c r="V25">
        <v>247719</v>
      </c>
      <c r="W25" t="s">
        <v>637</v>
      </c>
      <c r="X25">
        <v>380</v>
      </c>
      <c r="Y25">
        <v>23663</v>
      </c>
    </row>
    <row r="26" spans="1:37">
      <c r="A26" t="s">
        <v>462</v>
      </c>
      <c r="B26" s="3">
        <v>67</v>
      </c>
      <c r="C26">
        <v>1920</v>
      </c>
      <c r="D26">
        <v>11</v>
      </c>
      <c r="E26" t="s">
        <v>4297</v>
      </c>
      <c r="F26">
        <v>6</v>
      </c>
      <c r="G26">
        <v>2</v>
      </c>
      <c r="H26">
        <v>3</v>
      </c>
      <c r="I26" t="s">
        <v>4311</v>
      </c>
      <c r="J26" t="s">
        <v>917</v>
      </c>
      <c r="K26">
        <v>230007</v>
      </c>
      <c r="L26">
        <v>116696</v>
      </c>
      <c r="M26" t="s">
        <v>3752</v>
      </c>
      <c r="N26">
        <v>200</v>
      </c>
      <c r="O26">
        <v>-16563</v>
      </c>
      <c r="P26">
        <v>-7.2010851843639506E-2</v>
      </c>
      <c r="Q26" t="s">
        <v>433</v>
      </c>
      <c r="R26">
        <v>100</v>
      </c>
      <c r="S26">
        <v>100133</v>
      </c>
      <c r="T26" t="s">
        <v>917</v>
      </c>
      <c r="U26">
        <v>200</v>
      </c>
      <c r="V26">
        <v>116696</v>
      </c>
      <c r="W26" t="s">
        <v>434</v>
      </c>
      <c r="X26">
        <v>328</v>
      </c>
      <c r="Y26">
        <v>4456</v>
      </c>
      <c r="Z26" t="s">
        <v>435</v>
      </c>
      <c r="AA26">
        <v>380</v>
      </c>
      <c r="AB26">
        <v>6949</v>
      </c>
      <c r="AC26" t="s">
        <v>436</v>
      </c>
      <c r="AD26">
        <v>881</v>
      </c>
      <c r="AE26">
        <v>1782</v>
      </c>
    </row>
    <row r="27" spans="1:37">
      <c r="A27" t="s">
        <v>443</v>
      </c>
      <c r="B27" s="3">
        <v>67</v>
      </c>
      <c r="C27">
        <v>1920</v>
      </c>
      <c r="D27">
        <v>11</v>
      </c>
      <c r="E27" t="s">
        <v>4261</v>
      </c>
      <c r="F27">
        <v>6</v>
      </c>
      <c r="G27">
        <v>2</v>
      </c>
      <c r="H27">
        <v>3</v>
      </c>
      <c r="I27" t="s">
        <v>4311</v>
      </c>
      <c r="J27" t="s">
        <v>580</v>
      </c>
      <c r="K27">
        <v>1783339</v>
      </c>
      <c r="L27">
        <v>1068985</v>
      </c>
      <c r="M27" t="s">
        <v>3752</v>
      </c>
      <c r="N27">
        <v>200</v>
      </c>
      <c r="O27">
        <v>-583627</v>
      </c>
      <c r="P27">
        <v>-0.327266436723472</v>
      </c>
      <c r="Q27" t="s">
        <v>581</v>
      </c>
      <c r="R27">
        <v>100</v>
      </c>
      <c r="S27">
        <v>484362</v>
      </c>
      <c r="T27" t="s">
        <v>580</v>
      </c>
      <c r="U27">
        <v>200</v>
      </c>
      <c r="V27">
        <v>1067989</v>
      </c>
      <c r="W27" t="s">
        <v>582</v>
      </c>
      <c r="X27">
        <v>380</v>
      </c>
      <c r="Y27">
        <v>67316</v>
      </c>
      <c r="Z27" t="s">
        <v>583</v>
      </c>
      <c r="AA27">
        <v>361</v>
      </c>
      <c r="AB27">
        <v>132610</v>
      </c>
      <c r="AC27" t="s">
        <v>584</v>
      </c>
      <c r="AD27">
        <v>501</v>
      </c>
      <c r="AE27">
        <v>27401</v>
      </c>
      <c r="AF27" t="s">
        <v>585</v>
      </c>
      <c r="AG27">
        <v>512</v>
      </c>
      <c r="AH27">
        <v>2110</v>
      </c>
      <c r="AJ27">
        <v>9999</v>
      </c>
      <c r="AK27">
        <v>55</v>
      </c>
    </row>
    <row r="28" spans="1:37">
      <c r="A28" t="s">
        <v>678</v>
      </c>
      <c r="B28" s="3">
        <v>67</v>
      </c>
      <c r="C28">
        <v>1920</v>
      </c>
      <c r="D28">
        <v>11</v>
      </c>
      <c r="E28" t="s">
        <v>4399</v>
      </c>
      <c r="F28">
        <v>6</v>
      </c>
      <c r="G28">
        <v>2</v>
      </c>
      <c r="H28">
        <v>3</v>
      </c>
      <c r="I28" t="s">
        <v>4311</v>
      </c>
      <c r="J28" t="s">
        <v>1740</v>
      </c>
      <c r="K28">
        <v>64389</v>
      </c>
      <c r="L28">
        <v>64388</v>
      </c>
      <c r="M28" t="s">
        <v>3751</v>
      </c>
      <c r="N28">
        <v>100</v>
      </c>
      <c r="O28">
        <v>64388</v>
      </c>
      <c r="P28">
        <v>0.99998446939694696</v>
      </c>
      <c r="Q28" t="s">
        <v>1740</v>
      </c>
      <c r="R28">
        <v>100</v>
      </c>
      <c r="S28">
        <v>64388</v>
      </c>
      <c r="W28" t="s">
        <v>631</v>
      </c>
      <c r="X28">
        <v>9001</v>
      </c>
      <c r="Y28">
        <v>1</v>
      </c>
    </row>
    <row r="29" spans="1:37">
      <c r="A29" t="s">
        <v>672</v>
      </c>
      <c r="B29" s="3">
        <v>67</v>
      </c>
      <c r="C29">
        <v>1920</v>
      </c>
      <c r="D29">
        <v>11</v>
      </c>
      <c r="E29" t="s">
        <v>4559</v>
      </c>
      <c r="F29">
        <v>6</v>
      </c>
      <c r="G29">
        <v>2</v>
      </c>
      <c r="H29">
        <v>3</v>
      </c>
      <c r="I29" t="s">
        <v>4311</v>
      </c>
      <c r="J29" t="s">
        <v>618</v>
      </c>
      <c r="K29">
        <v>184179</v>
      </c>
      <c r="L29">
        <v>92267</v>
      </c>
      <c r="M29" t="s">
        <v>3752</v>
      </c>
      <c r="N29">
        <v>200</v>
      </c>
      <c r="O29">
        <v>-55434</v>
      </c>
      <c r="P29">
        <v>-0.30097893896698302</v>
      </c>
      <c r="Q29" t="s">
        <v>1320</v>
      </c>
      <c r="R29">
        <v>100</v>
      </c>
      <c r="S29">
        <v>36833</v>
      </c>
      <c r="T29" t="s">
        <v>618</v>
      </c>
      <c r="U29">
        <v>200</v>
      </c>
      <c r="V29">
        <v>92267</v>
      </c>
      <c r="W29" t="s">
        <v>789</v>
      </c>
      <c r="X29">
        <v>908</v>
      </c>
      <c r="Y29">
        <v>44309</v>
      </c>
      <c r="Z29" t="s">
        <v>1323</v>
      </c>
      <c r="AA29">
        <v>328</v>
      </c>
      <c r="AB29">
        <v>738</v>
      </c>
      <c r="AC29" t="s">
        <v>619</v>
      </c>
      <c r="AD29">
        <v>328</v>
      </c>
      <c r="AE29">
        <v>10032</v>
      </c>
    </row>
    <row r="30" spans="1:37">
      <c r="A30" t="s">
        <v>460</v>
      </c>
      <c r="B30" s="3">
        <v>67</v>
      </c>
      <c r="C30">
        <v>1920</v>
      </c>
      <c r="D30">
        <v>11</v>
      </c>
      <c r="E30" t="s">
        <v>4174</v>
      </c>
      <c r="F30">
        <v>6</v>
      </c>
      <c r="G30">
        <v>2</v>
      </c>
      <c r="H30">
        <v>3</v>
      </c>
      <c r="I30" t="s">
        <v>4311</v>
      </c>
      <c r="J30" t="s">
        <v>1190</v>
      </c>
      <c r="K30">
        <v>145858</v>
      </c>
      <c r="L30">
        <v>82566</v>
      </c>
      <c r="M30" t="s">
        <v>3752</v>
      </c>
      <c r="N30">
        <v>200</v>
      </c>
      <c r="O30">
        <v>-26286</v>
      </c>
      <c r="P30">
        <v>-0.180216374830314</v>
      </c>
      <c r="Q30" t="s">
        <v>428</v>
      </c>
      <c r="R30">
        <v>100</v>
      </c>
      <c r="S30">
        <v>56280</v>
      </c>
      <c r="T30" t="s">
        <v>1190</v>
      </c>
      <c r="U30">
        <v>200</v>
      </c>
      <c r="V30">
        <v>82566</v>
      </c>
      <c r="W30" t="s">
        <v>429</v>
      </c>
      <c r="X30">
        <v>380</v>
      </c>
      <c r="Y30">
        <v>3995</v>
      </c>
      <c r="Z30" t="s">
        <v>429</v>
      </c>
      <c r="AA30">
        <v>537</v>
      </c>
      <c r="AB30">
        <v>3017</v>
      </c>
    </row>
    <row r="31" spans="1:37">
      <c r="A31" t="s">
        <v>441</v>
      </c>
      <c r="B31" s="3">
        <v>67</v>
      </c>
      <c r="C31">
        <v>1920</v>
      </c>
      <c r="D31">
        <v>11</v>
      </c>
      <c r="E31" t="s">
        <v>4320</v>
      </c>
      <c r="F31">
        <v>6</v>
      </c>
      <c r="G31">
        <v>2</v>
      </c>
      <c r="H31">
        <v>3</v>
      </c>
      <c r="I31" t="s">
        <v>4311</v>
      </c>
      <c r="J31" t="s">
        <v>772</v>
      </c>
      <c r="K31">
        <v>89271</v>
      </c>
      <c r="L31">
        <v>69650</v>
      </c>
      <c r="M31" t="s">
        <v>3752</v>
      </c>
      <c r="N31">
        <v>200</v>
      </c>
      <c r="O31">
        <v>-50070</v>
      </c>
      <c r="P31">
        <v>-0.560876432436065</v>
      </c>
      <c r="Q31" t="s">
        <v>773</v>
      </c>
      <c r="R31">
        <v>100</v>
      </c>
      <c r="S31">
        <v>19580</v>
      </c>
      <c r="T31" t="s">
        <v>772</v>
      </c>
      <c r="U31">
        <v>200</v>
      </c>
      <c r="V31">
        <v>69650</v>
      </c>
      <c r="X31">
        <v>9999</v>
      </c>
      <c r="Y31">
        <v>41</v>
      </c>
    </row>
    <row r="32" spans="1:37">
      <c r="A32" t="s">
        <v>463</v>
      </c>
      <c r="B32" s="3">
        <v>67</v>
      </c>
      <c r="C32">
        <v>1920</v>
      </c>
      <c r="D32">
        <v>11</v>
      </c>
      <c r="E32" t="s">
        <v>4301</v>
      </c>
      <c r="F32">
        <v>6</v>
      </c>
      <c r="G32">
        <v>2</v>
      </c>
      <c r="H32">
        <v>3</v>
      </c>
      <c r="I32" t="s">
        <v>4311</v>
      </c>
      <c r="J32" t="s">
        <v>1407</v>
      </c>
      <c r="K32">
        <v>384866</v>
      </c>
      <c r="L32">
        <v>217069</v>
      </c>
      <c r="M32" t="s">
        <v>3752</v>
      </c>
      <c r="N32">
        <v>200</v>
      </c>
      <c r="O32">
        <v>-148581</v>
      </c>
      <c r="P32">
        <v>-0.38605904392697699</v>
      </c>
      <c r="Q32" t="s">
        <v>437</v>
      </c>
      <c r="R32">
        <v>100</v>
      </c>
      <c r="S32">
        <v>68488</v>
      </c>
      <c r="T32" t="s">
        <v>1407</v>
      </c>
      <c r="U32">
        <v>200</v>
      </c>
      <c r="V32">
        <v>217069</v>
      </c>
      <c r="W32" t="s">
        <v>438</v>
      </c>
      <c r="X32">
        <v>537</v>
      </c>
      <c r="Y32">
        <v>99309</v>
      </c>
    </row>
    <row r="33" spans="1:31">
      <c r="A33" t="s">
        <v>447</v>
      </c>
      <c r="B33" s="3">
        <v>67</v>
      </c>
      <c r="C33">
        <v>1920</v>
      </c>
      <c r="D33">
        <v>11</v>
      </c>
      <c r="E33" t="s">
        <v>4284</v>
      </c>
      <c r="F33">
        <v>6</v>
      </c>
      <c r="G33">
        <v>2</v>
      </c>
      <c r="H33">
        <v>3</v>
      </c>
      <c r="I33" t="s">
        <v>4311</v>
      </c>
      <c r="J33" t="s">
        <v>603</v>
      </c>
      <c r="K33">
        <v>677149</v>
      </c>
      <c r="L33">
        <v>281576</v>
      </c>
      <c r="M33" t="s">
        <v>3752</v>
      </c>
      <c r="N33">
        <v>200</v>
      </c>
      <c r="O33">
        <v>-192311</v>
      </c>
      <c r="P33">
        <v>-0.28400101011741902</v>
      </c>
      <c r="Q33" t="s">
        <v>601</v>
      </c>
      <c r="R33">
        <v>100</v>
      </c>
      <c r="S33">
        <v>89265</v>
      </c>
      <c r="T33" t="s">
        <v>603</v>
      </c>
      <c r="U33">
        <v>200</v>
      </c>
      <c r="V33">
        <v>281576</v>
      </c>
      <c r="W33" t="s">
        <v>602</v>
      </c>
      <c r="X33">
        <v>361</v>
      </c>
      <c r="Y33">
        <v>5107</v>
      </c>
      <c r="Z33" t="s">
        <v>604</v>
      </c>
      <c r="AA33">
        <v>380</v>
      </c>
      <c r="AB33">
        <v>66172</v>
      </c>
      <c r="AC33" t="s">
        <v>605</v>
      </c>
      <c r="AD33">
        <v>328</v>
      </c>
      <c r="AE33">
        <v>235029</v>
      </c>
    </row>
    <row r="34" spans="1:31">
      <c r="A34" t="s">
        <v>4547</v>
      </c>
      <c r="B34" s="3">
        <v>67</v>
      </c>
      <c r="C34">
        <v>1920</v>
      </c>
      <c r="D34">
        <v>11</v>
      </c>
      <c r="E34" t="s">
        <v>4037</v>
      </c>
      <c r="F34">
        <v>6</v>
      </c>
      <c r="G34">
        <v>2</v>
      </c>
      <c r="H34">
        <v>3</v>
      </c>
      <c r="I34" t="s">
        <v>4311</v>
      </c>
      <c r="J34" t="s">
        <v>1931</v>
      </c>
      <c r="K34">
        <v>202222</v>
      </c>
      <c r="L34">
        <v>184646</v>
      </c>
      <c r="M34" t="s">
        <v>3751</v>
      </c>
      <c r="N34">
        <v>100</v>
      </c>
      <c r="O34">
        <v>167070</v>
      </c>
      <c r="P34">
        <v>0.82617123755081001</v>
      </c>
      <c r="Q34" t="s">
        <v>1931</v>
      </c>
      <c r="R34">
        <v>100</v>
      </c>
      <c r="S34">
        <v>184646</v>
      </c>
      <c r="T34" t="s">
        <v>4548</v>
      </c>
      <c r="U34">
        <v>200</v>
      </c>
      <c r="V34">
        <v>17576</v>
      </c>
    </row>
    <row r="35" spans="1:31">
      <c r="B35" s="3"/>
    </row>
  </sheetData>
  <sheetCalcPr fullCalcOnLoad="1"/>
  <sortState ref="A2:AZ35">
    <sortCondition ref="E2:E35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33"/>
  <sheetViews>
    <sheetView workbookViewId="0">
      <selection activeCell="AL21" sqref="A1:XFD1048576"/>
    </sheetView>
  </sheetViews>
  <sheetFormatPr baseColWidth="10" defaultRowHeight="13"/>
  <sheetData>
    <row r="1" spans="1:52">
      <c r="A1" t="s">
        <v>4492</v>
      </c>
      <c r="B1" s="2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4500</v>
      </c>
      <c r="N1" t="s">
        <v>3495</v>
      </c>
      <c r="O1" t="s">
        <v>4470</v>
      </c>
      <c r="P1" t="s">
        <v>4471</v>
      </c>
      <c r="Q1" t="s">
        <v>4472</v>
      </c>
      <c r="R1" t="s">
        <v>4473</v>
      </c>
      <c r="S1" t="s">
        <v>4474</v>
      </c>
      <c r="T1" t="s">
        <v>4475</v>
      </c>
      <c r="U1" t="s">
        <v>4476</v>
      </c>
      <c r="V1" t="s">
        <v>4477</v>
      </c>
      <c r="W1" t="s">
        <v>4504</v>
      </c>
      <c r="X1" t="s">
        <v>4505</v>
      </c>
      <c r="Y1" t="s">
        <v>4506</v>
      </c>
      <c r="Z1" t="s">
        <v>4507</v>
      </c>
      <c r="AA1" t="s">
        <v>4508</v>
      </c>
      <c r="AB1" t="s">
        <v>4509</v>
      </c>
      <c r="AC1" t="s">
        <v>4510</v>
      </c>
      <c r="AD1" t="s">
        <v>4511</v>
      </c>
      <c r="AE1" t="s">
        <v>4512</v>
      </c>
      <c r="AF1" t="s">
        <v>4410</v>
      </c>
      <c r="AG1" t="s">
        <v>4411</v>
      </c>
      <c r="AH1" t="s">
        <v>4412</v>
      </c>
      <c r="AI1" t="s">
        <v>4413</v>
      </c>
      <c r="AJ1" t="s">
        <v>4414</v>
      </c>
      <c r="AK1" t="s">
        <v>4415</v>
      </c>
      <c r="AL1" t="s">
        <v>4416</v>
      </c>
      <c r="AM1" t="s">
        <v>4417</v>
      </c>
      <c r="AN1" t="s">
        <v>4418</v>
      </c>
      <c r="AO1" t="s">
        <v>4444</v>
      </c>
      <c r="AP1" t="s">
        <v>4445</v>
      </c>
      <c r="AQ1" t="s">
        <v>4446</v>
      </c>
      <c r="AR1" t="s">
        <v>4447</v>
      </c>
      <c r="AS1" t="s">
        <v>4448</v>
      </c>
      <c r="AT1" t="s">
        <v>4449</v>
      </c>
      <c r="AU1" t="s">
        <v>4450</v>
      </c>
      <c r="AV1" t="s">
        <v>4451</v>
      </c>
      <c r="AW1" t="s">
        <v>4465</v>
      </c>
      <c r="AX1" t="s">
        <v>4466</v>
      </c>
      <c r="AY1" t="s">
        <v>4467</v>
      </c>
      <c r="AZ1" t="s">
        <v>4468</v>
      </c>
    </row>
    <row r="2" spans="1:52">
      <c r="A2" t="s">
        <v>552</v>
      </c>
      <c r="B2" s="3">
        <v>68</v>
      </c>
      <c r="C2">
        <v>1922</v>
      </c>
      <c r="D2">
        <v>11</v>
      </c>
      <c r="E2" t="s">
        <v>4153</v>
      </c>
      <c r="F2">
        <v>4</v>
      </c>
      <c r="G2">
        <v>2</v>
      </c>
      <c r="H2">
        <v>1</v>
      </c>
      <c r="I2" t="s">
        <v>4311</v>
      </c>
      <c r="J2" t="s">
        <v>1419</v>
      </c>
      <c r="K2">
        <v>61080</v>
      </c>
      <c r="L2">
        <v>39722</v>
      </c>
      <c r="M2" t="s">
        <v>3751</v>
      </c>
      <c r="N2">
        <v>100</v>
      </c>
      <c r="O2">
        <v>18364</v>
      </c>
      <c r="P2">
        <v>0.30065487884741321</v>
      </c>
      <c r="Q2" t="s">
        <v>1419</v>
      </c>
      <c r="R2">
        <v>100</v>
      </c>
      <c r="S2">
        <v>39722</v>
      </c>
      <c r="T2" t="s">
        <v>718</v>
      </c>
      <c r="U2">
        <v>200</v>
      </c>
      <c r="V2">
        <v>21358</v>
      </c>
    </row>
    <row r="3" spans="1:52">
      <c r="A3" t="s">
        <v>558</v>
      </c>
      <c r="B3" s="3">
        <v>68</v>
      </c>
      <c r="C3">
        <v>1922</v>
      </c>
      <c r="D3">
        <v>11</v>
      </c>
      <c r="E3" t="s">
        <v>4291</v>
      </c>
      <c r="F3">
        <v>4</v>
      </c>
      <c r="G3">
        <v>2</v>
      </c>
      <c r="H3">
        <v>1</v>
      </c>
      <c r="I3" t="s">
        <v>4311</v>
      </c>
      <c r="J3" t="s">
        <v>1653</v>
      </c>
      <c r="K3">
        <v>908095</v>
      </c>
      <c r="L3">
        <v>564422</v>
      </c>
      <c r="M3" t="s">
        <v>3752</v>
      </c>
      <c r="N3">
        <v>200</v>
      </c>
      <c r="O3">
        <v>-348674</v>
      </c>
      <c r="P3">
        <v>-0.38396203040430793</v>
      </c>
      <c r="Q3" t="s">
        <v>733</v>
      </c>
      <c r="R3">
        <v>100</v>
      </c>
      <c r="S3">
        <v>215748</v>
      </c>
      <c r="T3" t="s">
        <v>1653</v>
      </c>
      <c r="U3">
        <v>200</v>
      </c>
      <c r="V3">
        <v>564422</v>
      </c>
      <c r="W3" t="s">
        <v>732</v>
      </c>
      <c r="X3">
        <v>361</v>
      </c>
      <c r="Y3">
        <v>70748</v>
      </c>
      <c r="Z3" t="s">
        <v>734</v>
      </c>
      <c r="AA3">
        <v>380</v>
      </c>
      <c r="AB3">
        <v>56982</v>
      </c>
      <c r="AD3">
        <v>9999</v>
      </c>
      <c r="AE3">
        <v>195</v>
      </c>
    </row>
    <row r="4" spans="1:52">
      <c r="A4" t="s">
        <v>528</v>
      </c>
      <c r="B4" s="3">
        <v>68</v>
      </c>
      <c r="C4">
        <v>1922</v>
      </c>
      <c r="D4">
        <v>11</v>
      </c>
      <c r="E4" t="s">
        <v>4310</v>
      </c>
      <c r="F4">
        <v>4</v>
      </c>
      <c r="G4">
        <v>2</v>
      </c>
      <c r="H4">
        <v>1</v>
      </c>
      <c r="I4" t="s">
        <v>4311</v>
      </c>
      <c r="J4" t="s">
        <v>654</v>
      </c>
      <c r="K4">
        <v>323906</v>
      </c>
      <c r="L4">
        <v>169524</v>
      </c>
      <c r="M4" t="s">
        <v>3752</v>
      </c>
      <c r="N4">
        <v>200</v>
      </c>
      <c r="O4">
        <v>-22248</v>
      </c>
      <c r="P4">
        <v>-6.8686594258828185E-2</v>
      </c>
      <c r="Q4" t="s">
        <v>655</v>
      </c>
      <c r="R4">
        <v>100</v>
      </c>
      <c r="S4">
        <v>147276</v>
      </c>
      <c r="T4" t="s">
        <v>654</v>
      </c>
      <c r="U4">
        <v>200</v>
      </c>
      <c r="V4">
        <v>169524</v>
      </c>
      <c r="W4" t="s">
        <v>656</v>
      </c>
      <c r="X4">
        <v>380</v>
      </c>
      <c r="Y4">
        <v>5274</v>
      </c>
      <c r="Z4" t="s">
        <v>656</v>
      </c>
      <c r="AA4">
        <v>537</v>
      </c>
      <c r="AB4">
        <v>887</v>
      </c>
      <c r="AC4" t="s">
        <v>657</v>
      </c>
      <c r="AD4">
        <v>9001</v>
      </c>
      <c r="AE4">
        <v>945</v>
      </c>
    </row>
    <row r="5" spans="1:52">
      <c r="A5" t="s">
        <v>532</v>
      </c>
      <c r="B5" s="3">
        <v>68</v>
      </c>
      <c r="C5">
        <v>1922</v>
      </c>
      <c r="D5">
        <v>11</v>
      </c>
      <c r="E5" t="s">
        <v>4227</v>
      </c>
      <c r="F5">
        <v>4</v>
      </c>
      <c r="G5">
        <v>2</v>
      </c>
      <c r="H5">
        <v>1</v>
      </c>
      <c r="I5" t="s">
        <v>4311</v>
      </c>
      <c r="J5" t="s">
        <v>1245</v>
      </c>
      <c r="K5">
        <v>74891</v>
      </c>
      <c r="L5">
        <v>37304</v>
      </c>
      <c r="M5" t="s">
        <v>3751</v>
      </c>
      <c r="N5">
        <v>100</v>
      </c>
      <c r="O5">
        <v>325</v>
      </c>
      <c r="P5">
        <v>4.3396402772028679E-3</v>
      </c>
      <c r="Q5" t="s">
        <v>1245</v>
      </c>
      <c r="R5">
        <v>100</v>
      </c>
      <c r="S5">
        <v>37304</v>
      </c>
      <c r="T5" t="s">
        <v>757</v>
      </c>
      <c r="U5">
        <v>200</v>
      </c>
      <c r="V5">
        <v>36979</v>
      </c>
      <c r="W5" t="s">
        <v>865</v>
      </c>
      <c r="X5">
        <v>1104</v>
      </c>
      <c r="Y5">
        <v>608</v>
      </c>
    </row>
    <row r="6" spans="1:52">
      <c r="A6" t="s">
        <v>546</v>
      </c>
      <c r="B6" s="3">
        <v>68</v>
      </c>
      <c r="C6">
        <v>1922</v>
      </c>
      <c r="D6">
        <v>11</v>
      </c>
      <c r="E6" t="s">
        <v>4381</v>
      </c>
      <c r="F6">
        <v>4</v>
      </c>
      <c r="G6">
        <v>2</v>
      </c>
      <c r="H6">
        <v>1</v>
      </c>
      <c r="I6" t="s">
        <v>4311</v>
      </c>
      <c r="J6" t="s">
        <v>1403</v>
      </c>
      <c r="K6">
        <v>51950</v>
      </c>
      <c r="L6">
        <v>45707</v>
      </c>
      <c r="M6" t="s">
        <v>3751</v>
      </c>
      <c r="N6">
        <v>100</v>
      </c>
      <c r="O6">
        <v>39633</v>
      </c>
      <c r="P6">
        <v>0.7629066410009625</v>
      </c>
      <c r="Q6" t="s">
        <v>1403</v>
      </c>
      <c r="R6">
        <v>100</v>
      </c>
      <c r="S6">
        <v>45707</v>
      </c>
      <c r="T6" t="s">
        <v>706</v>
      </c>
      <c r="U6">
        <v>331</v>
      </c>
      <c r="V6">
        <v>6074</v>
      </c>
      <c r="W6" t="s">
        <v>707</v>
      </c>
      <c r="X6">
        <v>9001</v>
      </c>
      <c r="Y6">
        <v>165</v>
      </c>
      <c r="Z6" t="s">
        <v>708</v>
      </c>
      <c r="AA6">
        <v>9002</v>
      </c>
      <c r="AB6">
        <v>3</v>
      </c>
      <c r="AC6" t="s">
        <v>709</v>
      </c>
      <c r="AD6">
        <v>9003</v>
      </c>
      <c r="AE6">
        <v>1</v>
      </c>
    </row>
    <row r="7" spans="1:52">
      <c r="A7" t="s">
        <v>534</v>
      </c>
      <c r="B7" s="3">
        <v>68</v>
      </c>
      <c r="C7">
        <v>1922</v>
      </c>
      <c r="D7">
        <v>11</v>
      </c>
      <c r="E7" t="s">
        <v>4276</v>
      </c>
      <c r="F7">
        <v>4</v>
      </c>
      <c r="G7">
        <v>2</v>
      </c>
      <c r="H7">
        <v>1</v>
      </c>
      <c r="I7" t="s">
        <v>4311</v>
      </c>
      <c r="J7" t="s">
        <v>688</v>
      </c>
      <c r="K7">
        <v>1097362</v>
      </c>
      <c r="L7">
        <v>558169</v>
      </c>
      <c r="M7" t="s">
        <v>3751</v>
      </c>
      <c r="N7">
        <v>100</v>
      </c>
      <c r="O7">
        <v>33611</v>
      </c>
      <c r="P7">
        <v>3.0628908236297592E-2</v>
      </c>
      <c r="Q7" t="s">
        <v>688</v>
      </c>
      <c r="R7">
        <v>100</v>
      </c>
      <c r="S7">
        <v>558169</v>
      </c>
      <c r="T7" t="s">
        <v>687</v>
      </c>
      <c r="U7">
        <v>200</v>
      </c>
      <c r="V7">
        <v>524558</v>
      </c>
      <c r="W7" t="s">
        <v>689</v>
      </c>
      <c r="X7">
        <v>380</v>
      </c>
      <c r="Y7">
        <v>14635</v>
      </c>
    </row>
    <row r="8" spans="1:52">
      <c r="A8" t="s">
        <v>530</v>
      </c>
      <c r="B8" s="3">
        <v>68</v>
      </c>
      <c r="C8">
        <v>1922</v>
      </c>
      <c r="D8">
        <v>11</v>
      </c>
      <c r="E8" t="s">
        <v>4127</v>
      </c>
      <c r="F8">
        <v>4</v>
      </c>
      <c r="G8">
        <v>2</v>
      </c>
      <c r="H8">
        <v>1</v>
      </c>
      <c r="I8" t="s">
        <v>4311</v>
      </c>
      <c r="J8" t="s">
        <v>661</v>
      </c>
      <c r="K8">
        <v>865286</v>
      </c>
      <c r="L8">
        <v>414130</v>
      </c>
      <c r="M8" t="s">
        <v>3752</v>
      </c>
      <c r="N8">
        <v>200</v>
      </c>
      <c r="O8">
        <v>-7354</v>
      </c>
      <c r="P8">
        <v>-8.4989240551678873E-3</v>
      </c>
      <c r="Q8" t="s">
        <v>660</v>
      </c>
      <c r="R8">
        <v>100</v>
      </c>
      <c r="S8">
        <v>406776</v>
      </c>
      <c r="T8" t="s">
        <v>661</v>
      </c>
      <c r="U8">
        <v>200</v>
      </c>
      <c r="V8">
        <v>414130</v>
      </c>
      <c r="W8" t="s">
        <v>659</v>
      </c>
      <c r="X8">
        <v>328</v>
      </c>
      <c r="Y8">
        <v>7836</v>
      </c>
      <c r="Z8" t="s">
        <v>662</v>
      </c>
      <c r="AA8">
        <v>759</v>
      </c>
      <c r="AB8">
        <v>24866</v>
      </c>
      <c r="AC8" t="s">
        <v>663</v>
      </c>
      <c r="AD8">
        <v>380</v>
      </c>
      <c r="AE8">
        <v>11678</v>
      </c>
      <c r="AF8" t="s">
        <v>664</v>
      </c>
      <c r="AG8">
        <v>370</v>
      </c>
    </row>
    <row r="9" spans="1:52">
      <c r="A9" t="s">
        <v>549</v>
      </c>
      <c r="B9" s="3">
        <v>68</v>
      </c>
      <c r="C9">
        <v>1922</v>
      </c>
      <c r="D9">
        <v>11</v>
      </c>
      <c r="E9" t="s">
        <v>4190</v>
      </c>
      <c r="F9">
        <v>4</v>
      </c>
      <c r="G9">
        <v>2</v>
      </c>
      <c r="H9">
        <v>1</v>
      </c>
      <c r="I9" t="s">
        <v>4311</v>
      </c>
      <c r="J9" t="s">
        <v>1203</v>
      </c>
      <c r="K9">
        <v>305915</v>
      </c>
      <c r="L9">
        <v>160947</v>
      </c>
      <c r="M9" t="s">
        <v>3751</v>
      </c>
      <c r="N9">
        <v>100</v>
      </c>
      <c r="O9">
        <v>21366</v>
      </c>
      <c r="P9">
        <v>6.984293022571629E-2</v>
      </c>
      <c r="Q9" t="s">
        <v>1203</v>
      </c>
      <c r="R9">
        <v>100</v>
      </c>
      <c r="S9">
        <v>160947</v>
      </c>
      <c r="T9" t="s">
        <v>1608</v>
      </c>
      <c r="U9">
        <v>200</v>
      </c>
      <c r="V9">
        <v>139581</v>
      </c>
      <c r="W9" t="s">
        <v>714</v>
      </c>
      <c r="X9">
        <v>380</v>
      </c>
      <c r="Y9">
        <v>2479</v>
      </c>
      <c r="Z9" t="s">
        <v>715</v>
      </c>
      <c r="AA9">
        <v>501</v>
      </c>
      <c r="AB9">
        <v>2908</v>
      </c>
    </row>
    <row r="10" spans="1:52">
      <c r="A10" t="s">
        <v>529</v>
      </c>
      <c r="B10" s="3">
        <v>68</v>
      </c>
      <c r="C10">
        <v>1922</v>
      </c>
      <c r="D10">
        <v>11</v>
      </c>
      <c r="E10" t="s">
        <v>4338</v>
      </c>
      <c r="F10">
        <v>4</v>
      </c>
      <c r="G10">
        <v>2</v>
      </c>
      <c r="H10">
        <v>1</v>
      </c>
      <c r="I10" t="s">
        <v>4311</v>
      </c>
      <c r="J10" t="s">
        <v>1525</v>
      </c>
      <c r="K10">
        <v>175685</v>
      </c>
      <c r="L10">
        <v>101026</v>
      </c>
      <c r="M10" t="s">
        <v>3752</v>
      </c>
      <c r="N10">
        <v>200</v>
      </c>
      <c r="O10">
        <v>-26367</v>
      </c>
      <c r="P10">
        <v>-0.15008111107948885</v>
      </c>
      <c r="Q10" t="s">
        <v>658</v>
      </c>
      <c r="R10">
        <v>100</v>
      </c>
      <c r="S10">
        <v>74659</v>
      </c>
      <c r="T10" t="s">
        <v>1525</v>
      </c>
      <c r="U10">
        <v>200</v>
      </c>
      <c r="V10">
        <v>101026</v>
      </c>
    </row>
    <row r="11" spans="1:52">
      <c r="A11" t="s">
        <v>538</v>
      </c>
      <c r="B11" s="3">
        <v>68</v>
      </c>
      <c r="C11">
        <v>1922</v>
      </c>
      <c r="D11">
        <v>11</v>
      </c>
      <c r="E11" t="s">
        <v>4142</v>
      </c>
      <c r="F11">
        <v>4</v>
      </c>
      <c r="G11">
        <v>2</v>
      </c>
      <c r="H11">
        <v>1</v>
      </c>
      <c r="I11" t="s">
        <v>4311</v>
      </c>
      <c r="J11" t="s">
        <v>691</v>
      </c>
      <c r="K11">
        <v>582970</v>
      </c>
      <c r="L11">
        <v>294932</v>
      </c>
      <c r="M11" t="s">
        <v>3751</v>
      </c>
      <c r="N11">
        <v>100</v>
      </c>
      <c r="O11">
        <v>13089</v>
      </c>
      <c r="P11">
        <v>2.2452270271197488E-2</v>
      </c>
      <c r="Q11" t="s">
        <v>691</v>
      </c>
      <c r="R11">
        <v>100</v>
      </c>
      <c r="S11">
        <v>294932</v>
      </c>
      <c r="T11" t="s">
        <v>690</v>
      </c>
      <c r="U11">
        <v>200</v>
      </c>
      <c r="V11">
        <v>281843</v>
      </c>
      <c r="W11" t="s">
        <v>962</v>
      </c>
      <c r="X11">
        <v>380</v>
      </c>
      <c r="Y11">
        <v>4249</v>
      </c>
      <c r="Z11" t="s">
        <v>970</v>
      </c>
      <c r="AA11">
        <v>361</v>
      </c>
      <c r="AB11">
        <v>1936</v>
      </c>
      <c r="AD11">
        <v>9999</v>
      </c>
      <c r="AE11">
        <v>10</v>
      </c>
    </row>
    <row r="12" spans="1:52">
      <c r="A12" t="s">
        <v>541</v>
      </c>
      <c r="B12" s="3">
        <v>68</v>
      </c>
      <c r="C12">
        <v>1922</v>
      </c>
      <c r="D12">
        <v>11</v>
      </c>
      <c r="E12" t="s">
        <v>4093</v>
      </c>
      <c r="F12">
        <v>4</v>
      </c>
      <c r="G12">
        <v>2</v>
      </c>
      <c r="H12">
        <v>1</v>
      </c>
      <c r="I12" t="s">
        <v>4311</v>
      </c>
      <c r="J12" t="s">
        <v>2139</v>
      </c>
      <c r="K12">
        <v>690829</v>
      </c>
      <c r="L12">
        <v>325372</v>
      </c>
      <c r="M12" t="s">
        <v>1496</v>
      </c>
      <c r="N12">
        <v>537</v>
      </c>
      <c r="O12">
        <v>-118209</v>
      </c>
      <c r="P12">
        <v>-0.17111180914524435</v>
      </c>
      <c r="Q12" t="s">
        <v>891</v>
      </c>
      <c r="R12">
        <v>100</v>
      </c>
      <c r="S12">
        <v>123624</v>
      </c>
      <c r="T12" t="s">
        <v>890</v>
      </c>
      <c r="U12">
        <v>200</v>
      </c>
      <c r="V12">
        <v>241833</v>
      </c>
      <c r="W12" t="s">
        <v>2139</v>
      </c>
      <c r="X12">
        <v>537</v>
      </c>
      <c r="Y12">
        <v>325372</v>
      </c>
    </row>
    <row r="13" spans="1:52">
      <c r="A13" t="s">
        <v>542</v>
      </c>
      <c r="B13" s="3">
        <v>68</v>
      </c>
      <c r="C13">
        <v>1922</v>
      </c>
      <c r="D13">
        <v>11</v>
      </c>
      <c r="E13" t="s">
        <v>4550</v>
      </c>
      <c r="F13">
        <v>4</v>
      </c>
      <c r="G13">
        <v>2</v>
      </c>
      <c r="H13">
        <v>1</v>
      </c>
      <c r="I13" t="s">
        <v>4311</v>
      </c>
      <c r="J13" t="s">
        <v>893</v>
      </c>
      <c r="K13">
        <v>966503</v>
      </c>
      <c r="L13">
        <v>496406</v>
      </c>
      <c r="M13" t="s">
        <v>3751</v>
      </c>
      <c r="N13">
        <v>100</v>
      </c>
      <c r="O13">
        <v>34397</v>
      </c>
      <c r="P13">
        <v>3.5589129055988447E-2</v>
      </c>
      <c r="Q13" t="s">
        <v>893</v>
      </c>
      <c r="R13">
        <v>100</v>
      </c>
      <c r="S13">
        <v>496406</v>
      </c>
      <c r="T13" t="s">
        <v>892</v>
      </c>
      <c r="U13">
        <v>200</v>
      </c>
      <c r="V13">
        <v>462009</v>
      </c>
      <c r="W13" t="s">
        <v>894</v>
      </c>
      <c r="X13">
        <v>380</v>
      </c>
      <c r="Y13">
        <v>7119</v>
      </c>
      <c r="Z13" t="s">
        <v>1585</v>
      </c>
      <c r="AA13">
        <v>505</v>
      </c>
      <c r="AB13">
        <v>969</v>
      </c>
    </row>
    <row r="14" spans="1:52">
      <c r="A14" t="s">
        <v>547</v>
      </c>
      <c r="B14" s="3">
        <v>68</v>
      </c>
      <c r="C14">
        <v>1922</v>
      </c>
      <c r="D14">
        <v>11</v>
      </c>
      <c r="E14" t="s">
        <v>3962</v>
      </c>
      <c r="F14">
        <v>4</v>
      </c>
      <c r="G14">
        <v>2</v>
      </c>
      <c r="H14">
        <v>1</v>
      </c>
      <c r="I14" t="s">
        <v>4311</v>
      </c>
      <c r="J14" t="s">
        <v>1199</v>
      </c>
      <c r="K14">
        <v>68271</v>
      </c>
      <c r="L14">
        <v>63636</v>
      </c>
      <c r="M14" t="s">
        <v>3751</v>
      </c>
      <c r="N14">
        <v>100</v>
      </c>
      <c r="O14">
        <v>62363</v>
      </c>
      <c r="P14">
        <v>0.91346252435148156</v>
      </c>
      <c r="Q14" t="s">
        <v>1199</v>
      </c>
      <c r="R14">
        <v>100</v>
      </c>
      <c r="S14">
        <v>63636</v>
      </c>
      <c r="T14" t="s">
        <v>710</v>
      </c>
      <c r="U14">
        <v>200</v>
      </c>
      <c r="V14">
        <v>1273</v>
      </c>
      <c r="W14" t="s">
        <v>711</v>
      </c>
      <c r="X14">
        <v>380</v>
      </c>
      <c r="Y14">
        <v>3362</v>
      </c>
    </row>
    <row r="15" spans="1:52">
      <c r="A15" t="s">
        <v>553</v>
      </c>
      <c r="B15" s="3">
        <v>68</v>
      </c>
      <c r="C15">
        <v>1922</v>
      </c>
      <c r="D15">
        <v>11</v>
      </c>
      <c r="E15" t="s">
        <v>4197</v>
      </c>
      <c r="F15">
        <v>4</v>
      </c>
      <c r="G15">
        <v>2</v>
      </c>
      <c r="H15">
        <v>1</v>
      </c>
      <c r="I15" t="s">
        <v>4311</v>
      </c>
      <c r="J15" t="s">
        <v>1857</v>
      </c>
      <c r="K15">
        <v>159214</v>
      </c>
      <c r="L15">
        <v>88205</v>
      </c>
      <c r="M15" t="s">
        <v>3751</v>
      </c>
      <c r="N15">
        <v>100</v>
      </c>
      <c r="O15">
        <v>18741</v>
      </c>
      <c r="P15">
        <v>0.11770949790847539</v>
      </c>
      <c r="Q15" t="s">
        <v>1857</v>
      </c>
      <c r="R15">
        <v>100</v>
      </c>
      <c r="S15">
        <v>88205</v>
      </c>
      <c r="T15" t="s">
        <v>719</v>
      </c>
      <c r="U15">
        <v>200</v>
      </c>
      <c r="V15">
        <v>69464</v>
      </c>
      <c r="W15" t="s">
        <v>720</v>
      </c>
      <c r="X15">
        <v>380</v>
      </c>
      <c r="Y15">
        <v>1545</v>
      </c>
    </row>
    <row r="16" spans="1:52">
      <c r="A16" t="s">
        <v>544</v>
      </c>
      <c r="B16" s="3">
        <v>68</v>
      </c>
      <c r="C16">
        <v>1922</v>
      </c>
      <c r="D16">
        <v>11</v>
      </c>
      <c r="E16" t="s">
        <v>4554</v>
      </c>
      <c r="F16">
        <v>4</v>
      </c>
      <c r="G16">
        <v>2</v>
      </c>
      <c r="H16">
        <v>1</v>
      </c>
      <c r="I16" t="s">
        <v>4311</v>
      </c>
      <c r="J16" t="s">
        <v>1590</v>
      </c>
      <c r="K16">
        <v>193776</v>
      </c>
      <c r="L16">
        <v>101312</v>
      </c>
      <c r="M16" t="s">
        <v>738</v>
      </c>
      <c r="N16">
        <v>214</v>
      </c>
      <c r="O16">
        <v>-8848</v>
      </c>
      <c r="P16">
        <v>-4.5660969366691437E-2</v>
      </c>
      <c r="Q16" t="s">
        <v>703</v>
      </c>
      <c r="R16">
        <v>1246</v>
      </c>
      <c r="S16">
        <v>92464</v>
      </c>
      <c r="T16" t="s">
        <v>1590</v>
      </c>
      <c r="U16">
        <v>214</v>
      </c>
      <c r="V16">
        <v>101312</v>
      </c>
    </row>
    <row r="17" spans="1:43">
      <c r="A17" t="s">
        <v>543</v>
      </c>
      <c r="B17" s="3">
        <v>68</v>
      </c>
      <c r="C17">
        <v>1922</v>
      </c>
      <c r="D17">
        <v>11</v>
      </c>
      <c r="E17" t="s">
        <v>3953</v>
      </c>
      <c r="F17">
        <v>4</v>
      </c>
      <c r="G17">
        <v>2</v>
      </c>
      <c r="H17">
        <v>1</v>
      </c>
      <c r="I17" t="s">
        <v>4311</v>
      </c>
      <c r="J17" t="s">
        <v>895</v>
      </c>
      <c r="K17">
        <v>387691</v>
      </c>
      <c r="L17">
        <v>220350</v>
      </c>
      <c r="M17" t="s">
        <v>3752</v>
      </c>
      <c r="N17">
        <v>200</v>
      </c>
      <c r="O17">
        <v>-72085</v>
      </c>
      <c r="P17">
        <v>-0.18593415890490106</v>
      </c>
      <c r="Q17" t="s">
        <v>1068</v>
      </c>
      <c r="R17">
        <v>100</v>
      </c>
      <c r="S17">
        <v>148265</v>
      </c>
      <c r="T17" t="s">
        <v>895</v>
      </c>
      <c r="U17">
        <v>200</v>
      </c>
      <c r="V17">
        <v>220350</v>
      </c>
      <c r="W17" t="s">
        <v>896</v>
      </c>
      <c r="X17">
        <v>370</v>
      </c>
      <c r="Y17">
        <v>19076</v>
      </c>
    </row>
    <row r="18" spans="1:43">
      <c r="A18" t="s">
        <v>536</v>
      </c>
      <c r="B18" s="3">
        <v>68</v>
      </c>
      <c r="C18">
        <v>1922</v>
      </c>
      <c r="D18">
        <v>11</v>
      </c>
      <c r="E18" t="s">
        <v>4132</v>
      </c>
      <c r="F18">
        <v>4</v>
      </c>
      <c r="G18">
        <v>2</v>
      </c>
      <c r="H18">
        <v>1</v>
      </c>
      <c r="I18" t="s">
        <v>4311</v>
      </c>
      <c r="J18" t="s">
        <v>1151</v>
      </c>
      <c r="K18">
        <v>823438</v>
      </c>
      <c r="L18">
        <v>451832</v>
      </c>
      <c r="M18" t="s">
        <v>3751</v>
      </c>
      <c r="N18">
        <v>100</v>
      </c>
      <c r="O18">
        <v>89133</v>
      </c>
      <c r="P18">
        <v>0.10824494376018595</v>
      </c>
      <c r="Q18" t="s">
        <v>1151</v>
      </c>
      <c r="R18">
        <v>100</v>
      </c>
      <c r="S18">
        <v>451832</v>
      </c>
      <c r="T18" t="s">
        <v>866</v>
      </c>
      <c r="U18">
        <v>200</v>
      </c>
      <c r="V18">
        <v>362699</v>
      </c>
      <c r="W18" t="s">
        <v>763</v>
      </c>
      <c r="X18">
        <v>505</v>
      </c>
      <c r="Y18">
        <v>892</v>
      </c>
      <c r="Z18" t="s">
        <v>867</v>
      </c>
      <c r="AA18">
        <v>979</v>
      </c>
      <c r="AB18">
        <v>553</v>
      </c>
      <c r="AC18" t="s">
        <v>868</v>
      </c>
      <c r="AD18">
        <v>380</v>
      </c>
      <c r="AE18">
        <v>5970</v>
      </c>
      <c r="AF18" t="s">
        <v>869</v>
      </c>
      <c r="AG18">
        <v>512</v>
      </c>
      <c r="AH18">
        <v>577</v>
      </c>
      <c r="AI18" t="s">
        <v>870</v>
      </c>
      <c r="AJ18">
        <v>631</v>
      </c>
      <c r="AK18">
        <v>915</v>
      </c>
    </row>
    <row r="19" spans="1:43">
      <c r="A19" t="s">
        <v>555</v>
      </c>
      <c r="B19" s="3">
        <v>68</v>
      </c>
      <c r="C19">
        <v>1922</v>
      </c>
      <c r="D19">
        <v>11</v>
      </c>
      <c r="E19" t="s">
        <v>4202</v>
      </c>
      <c r="F19">
        <v>4</v>
      </c>
      <c r="G19">
        <v>2</v>
      </c>
      <c r="H19">
        <v>1</v>
      </c>
      <c r="I19" t="s">
        <v>4311</v>
      </c>
      <c r="J19" t="s">
        <v>723</v>
      </c>
      <c r="K19">
        <v>110508</v>
      </c>
      <c r="L19">
        <v>60969</v>
      </c>
      <c r="M19" t="s">
        <v>3751</v>
      </c>
      <c r="N19">
        <v>100</v>
      </c>
      <c r="O19">
        <v>12248</v>
      </c>
      <c r="P19">
        <v>0.11083360480689181</v>
      </c>
      <c r="Q19" t="s">
        <v>723</v>
      </c>
      <c r="R19">
        <v>100</v>
      </c>
      <c r="S19">
        <v>60969</v>
      </c>
      <c r="T19" t="s">
        <v>722</v>
      </c>
      <c r="U19">
        <v>200</v>
      </c>
      <c r="V19">
        <v>48721</v>
      </c>
      <c r="W19" t="s">
        <v>724</v>
      </c>
      <c r="X19">
        <v>380</v>
      </c>
      <c r="Y19">
        <v>818</v>
      </c>
    </row>
    <row r="20" spans="1:43">
      <c r="A20" t="s">
        <v>554</v>
      </c>
      <c r="B20" s="3">
        <v>68</v>
      </c>
      <c r="C20">
        <v>1922</v>
      </c>
      <c r="D20">
        <v>11</v>
      </c>
      <c r="E20" t="s">
        <v>4170</v>
      </c>
      <c r="F20">
        <v>4</v>
      </c>
      <c r="G20">
        <v>2</v>
      </c>
      <c r="H20">
        <v>1</v>
      </c>
      <c r="I20" t="s">
        <v>4311</v>
      </c>
      <c r="J20" t="s">
        <v>1859</v>
      </c>
      <c r="K20">
        <v>28971</v>
      </c>
      <c r="L20">
        <v>18201</v>
      </c>
      <c r="M20" t="s">
        <v>3751</v>
      </c>
      <c r="N20">
        <v>100</v>
      </c>
      <c r="O20">
        <v>7431</v>
      </c>
      <c r="P20">
        <v>0.25649787718753236</v>
      </c>
      <c r="Q20" t="s">
        <v>1859</v>
      </c>
      <c r="R20">
        <v>100</v>
      </c>
      <c r="S20">
        <v>18201</v>
      </c>
      <c r="T20" t="s">
        <v>721</v>
      </c>
      <c r="U20">
        <v>200</v>
      </c>
      <c r="V20">
        <v>10770</v>
      </c>
    </row>
    <row r="21" spans="1:43">
      <c r="A21" t="s">
        <v>533</v>
      </c>
      <c r="B21" s="3">
        <v>68</v>
      </c>
      <c r="C21">
        <v>1922</v>
      </c>
      <c r="D21">
        <v>11</v>
      </c>
      <c r="E21" t="s">
        <v>4535</v>
      </c>
      <c r="F21">
        <v>4</v>
      </c>
      <c r="G21">
        <v>2</v>
      </c>
      <c r="H21">
        <v>1</v>
      </c>
      <c r="I21" t="s">
        <v>4311</v>
      </c>
      <c r="J21" t="s">
        <v>1546</v>
      </c>
      <c r="K21">
        <v>2427214</v>
      </c>
      <c r="L21">
        <v>1276667</v>
      </c>
      <c r="M21" t="s">
        <v>3751</v>
      </c>
      <c r="N21">
        <v>100</v>
      </c>
      <c r="O21">
        <v>281246</v>
      </c>
      <c r="P21">
        <v>0.11587194207020889</v>
      </c>
      <c r="Q21" t="s">
        <v>1546</v>
      </c>
      <c r="R21">
        <v>100</v>
      </c>
      <c r="S21">
        <v>1276667</v>
      </c>
      <c r="T21" t="s">
        <v>871</v>
      </c>
      <c r="U21">
        <v>200</v>
      </c>
      <c r="V21">
        <v>995421</v>
      </c>
      <c r="W21" t="s">
        <v>872</v>
      </c>
      <c r="X21">
        <v>798</v>
      </c>
      <c r="Y21">
        <v>117928</v>
      </c>
      <c r="Z21" t="s">
        <v>873</v>
      </c>
      <c r="AA21">
        <v>361</v>
      </c>
      <c r="AB21">
        <v>32124</v>
      </c>
      <c r="AC21" t="s">
        <v>947</v>
      </c>
      <c r="AD21">
        <v>797</v>
      </c>
      <c r="AE21">
        <v>4993</v>
      </c>
      <c r="AG21">
        <v>9999</v>
      </c>
      <c r="AH21">
        <v>81</v>
      </c>
    </row>
    <row r="22" spans="1:43">
      <c r="A22" t="s">
        <v>539</v>
      </c>
      <c r="B22" s="3">
        <v>68</v>
      </c>
      <c r="C22">
        <v>1922</v>
      </c>
      <c r="D22">
        <v>11</v>
      </c>
      <c r="E22" t="s">
        <v>4279</v>
      </c>
      <c r="F22">
        <v>4</v>
      </c>
      <c r="G22">
        <v>2</v>
      </c>
      <c r="H22">
        <v>1</v>
      </c>
      <c r="I22" t="s">
        <v>4311</v>
      </c>
      <c r="J22" t="s">
        <v>692</v>
      </c>
      <c r="K22">
        <v>1560221</v>
      </c>
      <c r="L22">
        <v>794149</v>
      </c>
      <c r="M22" t="s">
        <v>3752</v>
      </c>
      <c r="N22">
        <v>200</v>
      </c>
      <c r="O22">
        <v>-49591</v>
      </c>
      <c r="P22">
        <v>-3.1784599745805241E-2</v>
      </c>
      <c r="Q22" t="s">
        <v>862</v>
      </c>
      <c r="R22">
        <v>100</v>
      </c>
      <c r="S22">
        <v>744558</v>
      </c>
      <c r="T22" t="s">
        <v>692</v>
      </c>
      <c r="U22">
        <v>200</v>
      </c>
      <c r="V22">
        <v>794149</v>
      </c>
      <c r="W22" t="s">
        <v>693</v>
      </c>
      <c r="X22">
        <v>328</v>
      </c>
      <c r="Y22">
        <v>21514</v>
      </c>
    </row>
    <row r="23" spans="1:43">
      <c r="A23" t="s">
        <v>537</v>
      </c>
      <c r="B23" s="3">
        <v>68</v>
      </c>
      <c r="C23">
        <v>1922</v>
      </c>
      <c r="D23">
        <v>11</v>
      </c>
      <c r="E23" t="s">
        <v>4261</v>
      </c>
      <c r="F23">
        <v>4</v>
      </c>
      <c r="G23">
        <v>2</v>
      </c>
      <c r="H23">
        <v>1</v>
      </c>
      <c r="I23" t="s">
        <v>4311</v>
      </c>
      <c r="J23" t="s">
        <v>1553</v>
      </c>
      <c r="K23">
        <v>1431485</v>
      </c>
      <c r="L23">
        <v>802146</v>
      </c>
      <c r="M23" t="s">
        <v>3752</v>
      </c>
      <c r="N23">
        <v>200</v>
      </c>
      <c r="O23">
        <v>-378563</v>
      </c>
      <c r="P23">
        <v>-0.26445474454849333</v>
      </c>
      <c r="Q23" t="s">
        <v>874</v>
      </c>
      <c r="R23">
        <v>100</v>
      </c>
      <c r="S23">
        <v>423583</v>
      </c>
      <c r="T23" t="s">
        <v>1553</v>
      </c>
      <c r="U23">
        <v>200</v>
      </c>
      <c r="V23">
        <v>802146</v>
      </c>
      <c r="W23" t="s">
        <v>875</v>
      </c>
      <c r="X23">
        <v>380</v>
      </c>
      <c r="Y23">
        <v>33004</v>
      </c>
      <c r="Z23" t="s">
        <v>876</v>
      </c>
      <c r="AA23">
        <v>361</v>
      </c>
      <c r="AB23">
        <v>41935</v>
      </c>
      <c r="AC23" t="s">
        <v>685</v>
      </c>
      <c r="AD23">
        <v>370</v>
      </c>
      <c r="AE23">
        <v>127180</v>
      </c>
      <c r="AF23" t="s">
        <v>686</v>
      </c>
      <c r="AG23">
        <v>512</v>
      </c>
      <c r="AH23">
        <v>3596</v>
      </c>
      <c r="AJ23">
        <v>9999</v>
      </c>
      <c r="AK23">
        <v>41</v>
      </c>
    </row>
    <row r="24" spans="1:43">
      <c r="A24" t="s">
        <v>535</v>
      </c>
      <c r="B24" s="3">
        <v>68</v>
      </c>
      <c r="C24">
        <v>1922</v>
      </c>
      <c r="D24">
        <v>11</v>
      </c>
      <c r="E24" t="s">
        <v>4217</v>
      </c>
      <c r="F24">
        <v>4</v>
      </c>
      <c r="G24">
        <v>2</v>
      </c>
      <c r="H24">
        <v>1</v>
      </c>
      <c r="I24" t="s">
        <v>4311</v>
      </c>
      <c r="J24" t="s">
        <v>2003</v>
      </c>
      <c r="K24">
        <v>158889</v>
      </c>
      <c r="L24">
        <v>82889</v>
      </c>
      <c r="M24" t="s">
        <v>3751</v>
      </c>
      <c r="N24">
        <v>100</v>
      </c>
      <c r="O24">
        <v>13959</v>
      </c>
      <c r="P24">
        <v>8.7853784717633068E-2</v>
      </c>
      <c r="Q24" t="s">
        <v>2003</v>
      </c>
      <c r="R24">
        <v>100</v>
      </c>
      <c r="S24">
        <v>82889</v>
      </c>
      <c r="T24" t="s">
        <v>665</v>
      </c>
      <c r="U24">
        <v>200</v>
      </c>
      <c r="V24">
        <v>68930</v>
      </c>
      <c r="W24" t="s">
        <v>666</v>
      </c>
      <c r="X24">
        <v>505</v>
      </c>
      <c r="Y24">
        <v>968</v>
      </c>
      <c r="Z24" t="s">
        <v>667</v>
      </c>
      <c r="AA24">
        <v>403</v>
      </c>
      <c r="AB24">
        <v>6102</v>
      </c>
    </row>
    <row r="25" spans="1:43">
      <c r="A25" t="s">
        <v>550</v>
      </c>
      <c r="B25" s="3">
        <v>68</v>
      </c>
      <c r="C25">
        <v>1922</v>
      </c>
      <c r="D25">
        <v>11</v>
      </c>
      <c r="E25" t="s">
        <v>4180</v>
      </c>
      <c r="F25">
        <v>4</v>
      </c>
      <c r="G25">
        <v>2</v>
      </c>
      <c r="H25">
        <v>1</v>
      </c>
      <c r="I25" t="s">
        <v>4311</v>
      </c>
      <c r="J25" t="s">
        <v>2157</v>
      </c>
      <c r="K25">
        <v>222722</v>
      </c>
      <c r="L25">
        <v>151523</v>
      </c>
      <c r="M25" t="s">
        <v>3751</v>
      </c>
      <c r="N25">
        <v>100</v>
      </c>
      <c r="O25">
        <v>80324</v>
      </c>
      <c r="P25">
        <v>0.3606469051104067</v>
      </c>
      <c r="Q25" t="s">
        <v>2157</v>
      </c>
      <c r="R25">
        <v>100</v>
      </c>
      <c r="S25">
        <v>151523</v>
      </c>
      <c r="T25" t="s">
        <v>716</v>
      </c>
      <c r="U25">
        <v>200</v>
      </c>
      <c r="V25">
        <v>71199</v>
      </c>
    </row>
    <row r="26" spans="1:43">
      <c r="A26" t="s">
        <v>548</v>
      </c>
      <c r="B26" s="3">
        <v>68</v>
      </c>
      <c r="C26">
        <v>1922</v>
      </c>
      <c r="D26">
        <v>11</v>
      </c>
      <c r="E26" t="s">
        <v>3867</v>
      </c>
      <c r="F26">
        <v>4</v>
      </c>
      <c r="G26">
        <v>2</v>
      </c>
      <c r="H26">
        <v>1</v>
      </c>
      <c r="I26" t="s">
        <v>4311</v>
      </c>
      <c r="J26" t="s">
        <v>712</v>
      </c>
      <c r="K26">
        <v>391794</v>
      </c>
      <c r="L26">
        <v>261063</v>
      </c>
      <c r="M26" t="s">
        <v>3751</v>
      </c>
      <c r="N26">
        <v>100</v>
      </c>
      <c r="O26">
        <v>130332</v>
      </c>
      <c r="P26">
        <v>0.33265440512105854</v>
      </c>
      <c r="Q26" t="s">
        <v>712</v>
      </c>
      <c r="R26">
        <v>100</v>
      </c>
      <c r="S26">
        <v>261063</v>
      </c>
      <c r="T26" t="s">
        <v>713</v>
      </c>
      <c r="U26">
        <v>200</v>
      </c>
      <c r="V26">
        <v>130731</v>
      </c>
    </row>
    <row r="27" spans="1:43">
      <c r="A27" t="s">
        <v>556</v>
      </c>
      <c r="B27" s="3">
        <v>68</v>
      </c>
      <c r="C27">
        <v>1922</v>
      </c>
      <c r="D27">
        <v>11</v>
      </c>
      <c r="E27" t="s">
        <v>4174</v>
      </c>
      <c r="F27">
        <v>4</v>
      </c>
      <c r="G27">
        <v>2</v>
      </c>
      <c r="H27">
        <v>1</v>
      </c>
      <c r="I27" t="s">
        <v>4311</v>
      </c>
      <c r="J27" t="s">
        <v>1430</v>
      </c>
      <c r="K27">
        <v>120823</v>
      </c>
      <c r="L27">
        <v>58749</v>
      </c>
      <c r="M27" t="s">
        <v>3751</v>
      </c>
      <c r="N27">
        <v>100</v>
      </c>
      <c r="O27">
        <v>561</v>
      </c>
      <c r="P27">
        <v>4.6431556905556061E-3</v>
      </c>
      <c r="Q27" t="s">
        <v>1430</v>
      </c>
      <c r="R27">
        <v>100</v>
      </c>
      <c r="S27">
        <v>58749</v>
      </c>
      <c r="T27" t="s">
        <v>1004</v>
      </c>
      <c r="U27">
        <v>200</v>
      </c>
      <c r="V27">
        <v>58188</v>
      </c>
      <c r="W27" t="s">
        <v>725</v>
      </c>
      <c r="X27">
        <v>380</v>
      </c>
      <c r="Y27">
        <v>2133</v>
      </c>
      <c r="Z27" t="s">
        <v>725</v>
      </c>
      <c r="AA27">
        <v>537</v>
      </c>
      <c r="AB27">
        <v>1742</v>
      </c>
      <c r="AC27" t="s">
        <v>726</v>
      </c>
      <c r="AD27">
        <v>9002</v>
      </c>
      <c r="AE27">
        <v>1</v>
      </c>
      <c r="AF27" t="s">
        <v>727</v>
      </c>
      <c r="AG27">
        <v>9005</v>
      </c>
      <c r="AH27">
        <v>1</v>
      </c>
      <c r="AI27" t="s">
        <v>728</v>
      </c>
      <c r="AJ27">
        <v>9003</v>
      </c>
      <c r="AK27">
        <v>7</v>
      </c>
      <c r="AL27" t="s">
        <v>729</v>
      </c>
      <c r="AM27">
        <v>9001</v>
      </c>
      <c r="AN27">
        <v>1</v>
      </c>
      <c r="AO27" t="s">
        <v>730</v>
      </c>
      <c r="AP27">
        <v>9004</v>
      </c>
      <c r="AQ27">
        <v>1</v>
      </c>
    </row>
    <row r="28" spans="1:43">
      <c r="A28" t="s">
        <v>545</v>
      </c>
      <c r="B28" s="3">
        <v>68</v>
      </c>
      <c r="C28">
        <v>1922</v>
      </c>
      <c r="D28">
        <v>11</v>
      </c>
      <c r="E28" t="s">
        <v>4037</v>
      </c>
      <c r="F28">
        <v>4</v>
      </c>
      <c r="G28">
        <v>2</v>
      </c>
      <c r="H28">
        <v>1</v>
      </c>
      <c r="I28" t="s">
        <v>4311</v>
      </c>
      <c r="J28" t="s">
        <v>982</v>
      </c>
      <c r="K28">
        <v>161923</v>
      </c>
      <c r="L28">
        <v>116393</v>
      </c>
      <c r="M28" t="s">
        <v>3751</v>
      </c>
      <c r="N28">
        <v>100</v>
      </c>
      <c r="O28">
        <v>73490</v>
      </c>
      <c r="P28">
        <v>0.45385769779463075</v>
      </c>
      <c r="Q28" t="s">
        <v>982</v>
      </c>
      <c r="R28">
        <v>100</v>
      </c>
      <c r="S28">
        <v>116393</v>
      </c>
      <c r="T28" t="s">
        <v>704</v>
      </c>
      <c r="U28">
        <v>200</v>
      </c>
      <c r="V28">
        <v>42903</v>
      </c>
      <c r="W28" t="s">
        <v>705</v>
      </c>
      <c r="X28">
        <v>328</v>
      </c>
      <c r="Y28">
        <v>2627</v>
      </c>
    </row>
    <row r="29" spans="1:43">
      <c r="A29" t="s">
        <v>531</v>
      </c>
      <c r="B29" s="3">
        <v>68</v>
      </c>
      <c r="C29">
        <v>1922</v>
      </c>
      <c r="D29">
        <v>11</v>
      </c>
      <c r="E29" t="s">
        <v>4320</v>
      </c>
      <c r="F29">
        <v>4</v>
      </c>
      <c r="G29">
        <v>2</v>
      </c>
      <c r="H29">
        <v>1</v>
      </c>
      <c r="I29" t="s">
        <v>4311</v>
      </c>
      <c r="J29" t="s">
        <v>1149</v>
      </c>
      <c r="K29">
        <v>66659</v>
      </c>
      <c r="L29">
        <v>45245</v>
      </c>
      <c r="M29" t="s">
        <v>3752</v>
      </c>
      <c r="N29">
        <v>200</v>
      </c>
      <c r="O29">
        <v>-23870</v>
      </c>
      <c r="P29">
        <v>-0.35809118048575589</v>
      </c>
      <c r="Q29" t="s">
        <v>668</v>
      </c>
      <c r="R29">
        <v>100</v>
      </c>
      <c r="S29">
        <v>21375</v>
      </c>
      <c r="T29" t="s">
        <v>1149</v>
      </c>
      <c r="U29">
        <v>200</v>
      </c>
      <c r="V29">
        <v>45245</v>
      </c>
      <c r="W29" t="s">
        <v>1149</v>
      </c>
      <c r="X29">
        <v>361</v>
      </c>
      <c r="Y29">
        <v>39</v>
      </c>
    </row>
    <row r="30" spans="1:43">
      <c r="A30" t="s">
        <v>559</v>
      </c>
      <c r="B30" s="3">
        <v>68</v>
      </c>
      <c r="C30">
        <v>1922</v>
      </c>
      <c r="D30">
        <v>11</v>
      </c>
      <c r="E30" t="s">
        <v>4301</v>
      </c>
      <c r="F30">
        <v>4</v>
      </c>
      <c r="G30">
        <v>2</v>
      </c>
      <c r="H30">
        <v>1</v>
      </c>
      <c r="I30" t="s">
        <v>4311</v>
      </c>
      <c r="J30" t="s">
        <v>1013</v>
      </c>
      <c r="K30">
        <v>294677</v>
      </c>
      <c r="L30">
        <v>130375</v>
      </c>
      <c r="M30" t="s">
        <v>3751</v>
      </c>
      <c r="N30">
        <v>100</v>
      </c>
      <c r="O30">
        <v>3819</v>
      </c>
      <c r="P30">
        <v>1.2959952761837538E-2</v>
      </c>
      <c r="Q30" t="s">
        <v>1013</v>
      </c>
      <c r="R30">
        <v>100</v>
      </c>
      <c r="S30">
        <v>130375</v>
      </c>
      <c r="T30" t="s">
        <v>735</v>
      </c>
      <c r="U30">
        <v>200</v>
      </c>
      <c r="V30">
        <v>126556</v>
      </c>
      <c r="W30" t="s">
        <v>736</v>
      </c>
      <c r="X30">
        <v>537</v>
      </c>
      <c r="Y30">
        <v>35352</v>
      </c>
      <c r="Z30" t="s">
        <v>919</v>
      </c>
      <c r="AA30">
        <v>505</v>
      </c>
      <c r="AB30">
        <v>1905</v>
      </c>
      <c r="AC30" t="s">
        <v>737</v>
      </c>
      <c r="AD30">
        <v>807</v>
      </c>
      <c r="AE30">
        <v>489</v>
      </c>
    </row>
    <row r="31" spans="1:43">
      <c r="A31" t="s">
        <v>540</v>
      </c>
      <c r="B31" s="3">
        <v>68</v>
      </c>
      <c r="C31">
        <v>1922</v>
      </c>
      <c r="D31">
        <v>11</v>
      </c>
      <c r="E31" t="s">
        <v>4284</v>
      </c>
      <c r="F31">
        <v>4</v>
      </c>
      <c r="G31">
        <v>2</v>
      </c>
      <c r="H31">
        <v>1</v>
      </c>
      <c r="I31" t="s">
        <v>4311</v>
      </c>
      <c r="J31" t="s">
        <v>888</v>
      </c>
      <c r="K31">
        <v>470818</v>
      </c>
      <c r="L31">
        <v>379494</v>
      </c>
      <c r="M31" t="s">
        <v>3752</v>
      </c>
      <c r="N31">
        <v>200</v>
      </c>
      <c r="O31">
        <v>-301465</v>
      </c>
      <c r="P31">
        <v>-0.64030049828171398</v>
      </c>
      <c r="Q31" t="s">
        <v>889</v>
      </c>
      <c r="R31">
        <v>330</v>
      </c>
      <c r="S31">
        <v>78029</v>
      </c>
      <c r="T31" t="s">
        <v>888</v>
      </c>
      <c r="U31">
        <v>200</v>
      </c>
      <c r="V31">
        <v>379494</v>
      </c>
      <c r="W31" t="s">
        <v>887</v>
      </c>
      <c r="X31">
        <v>361</v>
      </c>
      <c r="Y31">
        <v>11254</v>
      </c>
      <c r="Z31" t="s">
        <v>1182</v>
      </c>
      <c r="AA31">
        <v>638</v>
      </c>
      <c r="AB31">
        <v>1656</v>
      </c>
      <c r="AD31">
        <v>9999</v>
      </c>
      <c r="AE31">
        <v>385</v>
      </c>
    </row>
    <row r="32" spans="1:43">
      <c r="A32" t="s">
        <v>551</v>
      </c>
      <c r="B32" s="3">
        <v>68</v>
      </c>
      <c r="C32">
        <v>1922</v>
      </c>
      <c r="D32">
        <v>11</v>
      </c>
      <c r="E32" t="s">
        <v>4184</v>
      </c>
      <c r="F32">
        <v>4</v>
      </c>
      <c r="G32">
        <v>2</v>
      </c>
      <c r="H32">
        <v>1</v>
      </c>
      <c r="I32" t="s">
        <v>4311</v>
      </c>
      <c r="J32" t="s">
        <v>2378</v>
      </c>
      <c r="K32">
        <v>388794</v>
      </c>
      <c r="L32">
        <v>198853</v>
      </c>
      <c r="M32" t="s">
        <v>3751</v>
      </c>
      <c r="N32">
        <v>100</v>
      </c>
      <c r="O32">
        <v>13807</v>
      </c>
      <c r="P32">
        <v>3.5512379306265017E-2</v>
      </c>
      <c r="Q32" t="s">
        <v>2378</v>
      </c>
      <c r="R32">
        <v>100</v>
      </c>
      <c r="S32">
        <v>198853</v>
      </c>
      <c r="T32" t="s">
        <v>717</v>
      </c>
      <c r="U32">
        <v>200</v>
      </c>
      <c r="V32">
        <v>185046</v>
      </c>
      <c r="W32" t="s">
        <v>1207</v>
      </c>
      <c r="X32">
        <v>380</v>
      </c>
      <c r="Y32">
        <v>4895</v>
      </c>
    </row>
    <row r="33" spans="1:22">
      <c r="A33" t="s">
        <v>557</v>
      </c>
      <c r="B33" s="3">
        <v>68</v>
      </c>
      <c r="C33">
        <v>1922</v>
      </c>
      <c r="D33">
        <v>11</v>
      </c>
      <c r="E33" t="s">
        <v>4081</v>
      </c>
      <c r="F33">
        <v>4</v>
      </c>
      <c r="G33">
        <v>2</v>
      </c>
      <c r="H33">
        <v>1</v>
      </c>
      <c r="I33" t="s">
        <v>4311</v>
      </c>
      <c r="J33" t="s">
        <v>1007</v>
      </c>
      <c r="K33">
        <v>62361</v>
      </c>
      <c r="L33">
        <v>35734</v>
      </c>
      <c r="M33" t="s">
        <v>3751</v>
      </c>
      <c r="N33">
        <v>100</v>
      </c>
      <c r="O33">
        <v>9107</v>
      </c>
      <c r="P33">
        <v>0.14603678581164509</v>
      </c>
      <c r="Q33" t="s">
        <v>1007</v>
      </c>
      <c r="R33">
        <v>100</v>
      </c>
      <c r="S33">
        <v>35734</v>
      </c>
      <c r="T33" t="s">
        <v>731</v>
      </c>
      <c r="U33">
        <v>200</v>
      </c>
      <c r="V33">
        <v>26627</v>
      </c>
    </row>
  </sheetData>
  <sheetCalcPr fullCalcOnLoad="1"/>
  <sortState ref="A2:AZ33">
    <sortCondition ref="E2:E33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33"/>
  <sheetViews>
    <sheetView workbookViewId="0">
      <selection activeCell="C11" sqref="C11"/>
    </sheetView>
  </sheetViews>
  <sheetFormatPr baseColWidth="10" defaultRowHeight="13"/>
  <sheetData>
    <row r="1" spans="1:52">
      <c r="A1" t="s">
        <v>4492</v>
      </c>
      <c r="B1" s="2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4500</v>
      </c>
      <c r="N1" t="s">
        <v>3495</v>
      </c>
      <c r="O1" t="s">
        <v>4470</v>
      </c>
      <c r="P1" t="s">
        <v>4471</v>
      </c>
      <c r="Q1" t="s">
        <v>4472</v>
      </c>
      <c r="R1" t="s">
        <v>4473</v>
      </c>
      <c r="S1" t="s">
        <v>4474</v>
      </c>
      <c r="T1" t="s">
        <v>4475</v>
      </c>
      <c r="U1" t="s">
        <v>4476</v>
      </c>
      <c r="V1" t="s">
        <v>4477</v>
      </c>
      <c r="W1" t="s">
        <v>4504</v>
      </c>
      <c r="X1" t="s">
        <v>4505</v>
      </c>
      <c r="Y1" t="s">
        <v>4506</v>
      </c>
      <c r="Z1" t="s">
        <v>4507</v>
      </c>
      <c r="AA1" t="s">
        <v>4508</v>
      </c>
      <c r="AB1" t="s">
        <v>4509</v>
      </c>
      <c r="AC1" t="s">
        <v>4510</v>
      </c>
      <c r="AD1" t="s">
        <v>4511</v>
      </c>
      <c r="AE1" t="s">
        <v>4512</v>
      </c>
      <c r="AF1" t="s">
        <v>4410</v>
      </c>
      <c r="AG1" t="s">
        <v>4411</v>
      </c>
      <c r="AH1" t="s">
        <v>4412</v>
      </c>
      <c r="AI1" t="s">
        <v>4413</v>
      </c>
      <c r="AJ1" t="s">
        <v>4414</v>
      </c>
      <c r="AK1" t="s">
        <v>4415</v>
      </c>
      <c r="AL1" t="s">
        <v>4416</v>
      </c>
      <c r="AM1" t="s">
        <v>4417</v>
      </c>
      <c r="AN1" t="s">
        <v>4418</v>
      </c>
      <c r="AO1" t="s">
        <v>4444</v>
      </c>
      <c r="AP1" t="s">
        <v>4445</v>
      </c>
      <c r="AQ1" t="s">
        <v>4446</v>
      </c>
      <c r="AR1" t="s">
        <v>4447</v>
      </c>
      <c r="AS1" t="s">
        <v>4448</v>
      </c>
      <c r="AT1" t="s">
        <v>4449</v>
      </c>
      <c r="AU1" t="s">
        <v>4450</v>
      </c>
      <c r="AV1" t="s">
        <v>4451</v>
      </c>
      <c r="AW1" t="s">
        <v>4465</v>
      </c>
      <c r="AX1" t="s">
        <v>4466</v>
      </c>
      <c r="AY1" t="s">
        <v>4467</v>
      </c>
      <c r="AZ1" t="s">
        <v>4468</v>
      </c>
    </row>
    <row r="2" spans="1:52">
      <c r="A2" t="s">
        <v>638</v>
      </c>
      <c r="B2" s="3">
        <v>69</v>
      </c>
      <c r="C2">
        <v>1924</v>
      </c>
      <c r="D2">
        <v>11</v>
      </c>
      <c r="E2" t="s">
        <v>4369</v>
      </c>
      <c r="F2">
        <v>5</v>
      </c>
      <c r="G2">
        <v>2</v>
      </c>
      <c r="H2">
        <v>2</v>
      </c>
      <c r="I2" t="s">
        <v>4311</v>
      </c>
      <c r="J2" t="str">
        <f>IF(S2&gt;V2,Q2,IF(V2&gt;Y2,T2, W2))</f>
        <v>HEFLIN, J THOMAS</v>
      </c>
      <c r="K2">
        <f t="shared" ref="K2:K33" si="0">(S2+V2+Y2+AB2+AE2+AH2+AK2+AN2+AQ2+AT2+AW2)</f>
        <v>159640</v>
      </c>
      <c r="L2">
        <f>IF(S2&gt;V2, S2, IF(V2&gt;Y2, V2, Y2))</f>
        <v>120017</v>
      </c>
      <c r="M2" t="s">
        <v>3751</v>
      </c>
      <c r="N2">
        <f>IF(S2&gt;V2, R2, IF(V2&gt;Y2, U2, X2))</f>
        <v>100</v>
      </c>
      <c r="O2">
        <f t="shared" ref="O2:O33" si="1">S2-V2</f>
        <v>80394</v>
      </c>
      <c r="P2">
        <f t="shared" ref="P2:P33" si="2">O2/K2</f>
        <v>0.50359559007767474</v>
      </c>
      <c r="Q2" t="s">
        <v>1287</v>
      </c>
      <c r="R2">
        <v>100</v>
      </c>
      <c r="S2">
        <v>120017</v>
      </c>
      <c r="T2" t="s">
        <v>991</v>
      </c>
      <c r="U2">
        <v>200</v>
      </c>
      <c r="V2">
        <v>39623</v>
      </c>
    </row>
    <row r="3" spans="1:52" ht="14">
      <c r="A3" t="s">
        <v>35</v>
      </c>
      <c r="B3" s="3">
        <v>69</v>
      </c>
      <c r="C3">
        <v>1924</v>
      </c>
      <c r="D3">
        <v>11</v>
      </c>
      <c r="E3" t="s">
        <v>4377</v>
      </c>
      <c r="F3">
        <v>5</v>
      </c>
      <c r="G3">
        <v>2</v>
      </c>
      <c r="H3">
        <v>2</v>
      </c>
      <c r="I3" t="s">
        <v>4311</v>
      </c>
      <c r="J3" s="6" t="s">
        <v>526</v>
      </c>
      <c r="K3">
        <f t="shared" si="0"/>
        <v>-9</v>
      </c>
      <c r="L3">
        <v>-9</v>
      </c>
      <c r="M3" t="s">
        <v>3751</v>
      </c>
      <c r="N3">
        <v>100</v>
      </c>
      <c r="O3">
        <f t="shared" si="1"/>
        <v>-9</v>
      </c>
      <c r="P3">
        <f t="shared" si="2"/>
        <v>1</v>
      </c>
      <c r="Q3" t="s">
        <v>526</v>
      </c>
      <c r="R3">
        <v>100</v>
      </c>
      <c r="S3">
        <v>-9</v>
      </c>
    </row>
    <row r="4" spans="1:52">
      <c r="A4" t="s">
        <v>648</v>
      </c>
      <c r="B4" s="3">
        <v>69</v>
      </c>
      <c r="C4">
        <v>1924</v>
      </c>
      <c r="D4">
        <v>11</v>
      </c>
      <c r="E4" t="s">
        <v>4161</v>
      </c>
      <c r="F4">
        <v>5</v>
      </c>
      <c r="G4">
        <v>2</v>
      </c>
      <c r="H4">
        <v>2</v>
      </c>
      <c r="I4" t="s">
        <v>4311</v>
      </c>
      <c r="J4" t="str">
        <f>IF(S4&gt;V4,Q4,IF(V4&gt;Y4,T4, W4))</f>
        <v>PHIPPS, LAWRENCE C</v>
      </c>
      <c r="K4">
        <f t="shared" si="0"/>
        <v>318169</v>
      </c>
      <c r="L4">
        <f>IF(S4&gt;V4, S4, IF(V4&gt;Y4, V4, Y4))</f>
        <v>159698</v>
      </c>
      <c r="M4" t="s">
        <v>3752</v>
      </c>
      <c r="N4">
        <f>IF(S4&gt;V4, R4, IF(V4&gt;Y4, U4, X4))</f>
        <v>200</v>
      </c>
      <c r="O4">
        <f t="shared" si="1"/>
        <v>-20038</v>
      </c>
      <c r="P4">
        <f t="shared" si="2"/>
        <v>-6.2979108586945928E-2</v>
      </c>
      <c r="Q4" t="s">
        <v>1756</v>
      </c>
      <c r="R4">
        <v>100</v>
      </c>
      <c r="S4">
        <v>139660</v>
      </c>
      <c r="T4" t="s">
        <v>813</v>
      </c>
      <c r="U4">
        <v>200</v>
      </c>
      <c r="V4">
        <v>159698</v>
      </c>
      <c r="W4" t="s">
        <v>1307</v>
      </c>
      <c r="X4">
        <v>537</v>
      </c>
      <c r="Y4">
        <v>16039</v>
      </c>
      <c r="Z4" t="s">
        <v>811</v>
      </c>
      <c r="AA4">
        <v>631</v>
      </c>
      <c r="AB4">
        <v>1197</v>
      </c>
      <c r="AC4" t="s">
        <v>812</v>
      </c>
      <c r="AD4">
        <v>380</v>
      </c>
      <c r="AE4">
        <v>1575</v>
      </c>
    </row>
    <row r="5" spans="1:52">
      <c r="A5" t="s">
        <v>830</v>
      </c>
      <c r="B5" s="3">
        <v>69</v>
      </c>
      <c r="C5">
        <v>1924</v>
      </c>
      <c r="D5">
        <v>11</v>
      </c>
      <c r="E5" t="s">
        <v>4227</v>
      </c>
      <c r="F5">
        <v>5</v>
      </c>
      <c r="G5">
        <v>2</v>
      </c>
      <c r="H5">
        <v>2</v>
      </c>
      <c r="I5" t="s">
        <v>4311</v>
      </c>
      <c r="J5" t="str">
        <f>IF(S5&gt;V5,Q5,IF(V5&gt;Y5,T5, W5))</f>
        <v>DUPONT, COLEMAN</v>
      </c>
      <c r="K5">
        <f t="shared" si="0"/>
        <v>88816</v>
      </c>
      <c r="L5">
        <f>IF(S5&gt;V5, S5, IF(V5&gt;Y5, V5, Y5))</f>
        <v>52731</v>
      </c>
      <c r="M5" t="s">
        <v>3752</v>
      </c>
      <c r="N5">
        <f>IF(S5&gt;V5, R5, IF(V5&gt;Y5, U5, X5))</f>
        <v>200</v>
      </c>
      <c r="O5">
        <f t="shared" si="1"/>
        <v>-16646</v>
      </c>
      <c r="P5">
        <f t="shared" si="2"/>
        <v>-0.18742118537200506</v>
      </c>
      <c r="Q5" t="s">
        <v>3267</v>
      </c>
      <c r="R5">
        <v>594</v>
      </c>
      <c r="S5">
        <v>36085</v>
      </c>
      <c r="T5" t="s">
        <v>757</v>
      </c>
      <c r="U5">
        <v>200</v>
      </c>
      <c r="V5">
        <v>52731</v>
      </c>
    </row>
    <row r="6" spans="1:52">
      <c r="A6" t="s">
        <v>36</v>
      </c>
      <c r="B6" s="3">
        <v>69</v>
      </c>
      <c r="C6">
        <v>1924</v>
      </c>
      <c r="D6">
        <v>11</v>
      </c>
      <c r="E6" t="s">
        <v>4385</v>
      </c>
      <c r="F6">
        <v>5</v>
      </c>
      <c r="G6">
        <v>2</v>
      </c>
      <c r="H6">
        <v>2</v>
      </c>
      <c r="I6" t="s">
        <v>4311</v>
      </c>
      <c r="J6" t="s">
        <v>1289</v>
      </c>
      <c r="K6">
        <f t="shared" si="0"/>
        <v>-9</v>
      </c>
      <c r="L6">
        <v>-9</v>
      </c>
      <c r="M6" t="s">
        <v>3751</v>
      </c>
      <c r="N6">
        <v>100</v>
      </c>
      <c r="O6">
        <f t="shared" si="1"/>
        <v>-9</v>
      </c>
      <c r="P6">
        <f t="shared" si="2"/>
        <v>1</v>
      </c>
      <c r="Q6" t="s">
        <v>1289</v>
      </c>
      <c r="R6">
        <v>100</v>
      </c>
      <c r="S6">
        <v>-9</v>
      </c>
    </row>
    <row r="7" spans="1:52">
      <c r="A7" t="s">
        <v>834</v>
      </c>
      <c r="B7" s="3">
        <v>69</v>
      </c>
      <c r="C7">
        <v>1924</v>
      </c>
      <c r="D7">
        <v>11</v>
      </c>
      <c r="E7" t="s">
        <v>4516</v>
      </c>
      <c r="F7">
        <v>5</v>
      </c>
      <c r="G7">
        <v>2</v>
      </c>
      <c r="H7">
        <v>2</v>
      </c>
      <c r="I7" t="s">
        <v>4311</v>
      </c>
      <c r="J7" t="str">
        <f t="shared" ref="J7:J33" si="3">IF(S7&gt;V7,Q7,IF(V7&gt;Y7,T7, W7))</f>
        <v>BROOKHART, SMITH W</v>
      </c>
      <c r="K7">
        <f t="shared" si="0"/>
        <v>894434</v>
      </c>
      <c r="L7">
        <f t="shared" ref="L7:L33" si="4">IF(S7&gt;V7, S7, IF(V7&gt;Y7, V7, Y7))</f>
        <v>447594</v>
      </c>
      <c r="M7" t="s">
        <v>3752</v>
      </c>
      <c r="N7">
        <f t="shared" ref="N7:N33" si="5">IF(S7&gt;V7, R7, IF(V7&gt;Y7, U7, X7))</f>
        <v>200</v>
      </c>
      <c r="O7">
        <f t="shared" si="1"/>
        <v>-754</v>
      </c>
      <c r="P7">
        <f t="shared" si="2"/>
        <v>-8.4299121008369541E-4</v>
      </c>
      <c r="Q7" t="s">
        <v>973</v>
      </c>
      <c r="R7">
        <v>100</v>
      </c>
      <c r="S7">
        <v>446840</v>
      </c>
      <c r="T7" t="s">
        <v>1079</v>
      </c>
      <c r="U7">
        <v>200</v>
      </c>
      <c r="V7">
        <v>447594</v>
      </c>
    </row>
    <row r="8" spans="1:52">
      <c r="A8" t="s">
        <v>649</v>
      </c>
      <c r="B8" s="3">
        <v>69</v>
      </c>
      <c r="C8">
        <v>1924</v>
      </c>
      <c r="D8">
        <v>11</v>
      </c>
      <c r="E8" t="s">
        <v>4166</v>
      </c>
      <c r="F8">
        <v>5</v>
      </c>
      <c r="G8">
        <v>2</v>
      </c>
      <c r="H8">
        <v>2</v>
      </c>
      <c r="I8" t="s">
        <v>4311</v>
      </c>
      <c r="J8" t="str">
        <f t="shared" si="3"/>
        <v>BORAH, WILLIAM E</v>
      </c>
      <c r="K8">
        <f t="shared" si="0"/>
        <v>125599</v>
      </c>
      <c r="L8">
        <f t="shared" si="4"/>
        <v>99846</v>
      </c>
      <c r="M8" t="s">
        <v>3752</v>
      </c>
      <c r="N8">
        <f t="shared" si="5"/>
        <v>200</v>
      </c>
      <c r="O8">
        <f t="shared" si="1"/>
        <v>-74647</v>
      </c>
      <c r="P8">
        <f t="shared" si="2"/>
        <v>-0.59432798031831469</v>
      </c>
      <c r="Q8" t="s">
        <v>814</v>
      </c>
      <c r="R8">
        <v>100</v>
      </c>
      <c r="S8">
        <v>25199</v>
      </c>
      <c r="T8" t="s">
        <v>1686</v>
      </c>
      <c r="U8">
        <v>200</v>
      </c>
      <c r="V8">
        <v>99846</v>
      </c>
      <c r="W8" t="s">
        <v>815</v>
      </c>
      <c r="X8">
        <v>380</v>
      </c>
      <c r="Y8">
        <v>554</v>
      </c>
    </row>
    <row r="9" spans="1:52">
      <c r="A9" t="s">
        <v>832</v>
      </c>
      <c r="B9" s="3">
        <v>69</v>
      </c>
      <c r="C9">
        <v>1924</v>
      </c>
      <c r="D9">
        <v>11</v>
      </c>
      <c r="E9" t="s">
        <v>4268</v>
      </c>
      <c r="F9">
        <v>5</v>
      </c>
      <c r="G9">
        <v>2</v>
      </c>
      <c r="H9">
        <v>2</v>
      </c>
      <c r="I9" t="s">
        <v>4311</v>
      </c>
      <c r="J9" t="str">
        <f t="shared" si="3"/>
        <v>DENEEN, CHARLES S</v>
      </c>
      <c r="K9">
        <f t="shared" si="0"/>
        <v>2280847</v>
      </c>
      <c r="L9">
        <f t="shared" si="4"/>
        <v>1449180</v>
      </c>
      <c r="M9" t="s">
        <v>3752</v>
      </c>
      <c r="N9">
        <f t="shared" si="5"/>
        <v>200</v>
      </c>
      <c r="O9">
        <f t="shared" si="1"/>
        <v>-642478</v>
      </c>
      <c r="P9">
        <f t="shared" si="2"/>
        <v>-0.28168395337346169</v>
      </c>
      <c r="Q9" t="s">
        <v>765</v>
      </c>
      <c r="R9">
        <v>100</v>
      </c>
      <c r="S9">
        <v>806702</v>
      </c>
      <c r="T9" t="s">
        <v>766</v>
      </c>
      <c r="U9">
        <v>200</v>
      </c>
      <c r="V9">
        <v>1449180</v>
      </c>
      <c r="W9" t="s">
        <v>1049</v>
      </c>
      <c r="X9">
        <v>380</v>
      </c>
      <c r="Y9">
        <v>18708</v>
      </c>
      <c r="Z9" t="s">
        <v>767</v>
      </c>
      <c r="AA9">
        <v>505</v>
      </c>
      <c r="AB9">
        <v>2966</v>
      </c>
      <c r="AC9" t="s">
        <v>857</v>
      </c>
      <c r="AD9">
        <v>538</v>
      </c>
      <c r="AE9">
        <v>2518</v>
      </c>
      <c r="AF9" t="s">
        <v>768</v>
      </c>
      <c r="AG9">
        <v>539</v>
      </c>
      <c r="AH9">
        <v>391</v>
      </c>
      <c r="AI9" t="s">
        <v>968</v>
      </c>
      <c r="AJ9">
        <v>548</v>
      </c>
      <c r="AK9">
        <v>382</v>
      </c>
    </row>
    <row r="10" spans="1:52">
      <c r="A10" t="s">
        <v>835</v>
      </c>
      <c r="B10" s="3">
        <v>69</v>
      </c>
      <c r="C10">
        <v>1924</v>
      </c>
      <c r="D10">
        <v>11</v>
      </c>
      <c r="E10" t="s">
        <v>4353</v>
      </c>
      <c r="F10">
        <v>5</v>
      </c>
      <c r="G10">
        <v>2</v>
      </c>
      <c r="H10">
        <v>2</v>
      </c>
      <c r="I10" t="s">
        <v>4311</v>
      </c>
      <c r="J10" t="str">
        <f t="shared" si="3"/>
        <v>CAPPER, ARTHUR</v>
      </c>
      <c r="K10">
        <f t="shared" si="0"/>
        <v>611290</v>
      </c>
      <c r="L10">
        <f t="shared" si="4"/>
        <v>428494</v>
      </c>
      <c r="M10" t="s">
        <v>3752</v>
      </c>
      <c r="N10">
        <f t="shared" si="5"/>
        <v>200</v>
      </c>
      <c r="O10">
        <f t="shared" si="1"/>
        <v>-274305</v>
      </c>
      <c r="P10">
        <f t="shared" si="2"/>
        <v>-0.44873137136220126</v>
      </c>
      <c r="Q10" t="s">
        <v>974</v>
      </c>
      <c r="R10">
        <v>100</v>
      </c>
      <c r="S10">
        <v>154189</v>
      </c>
      <c r="T10" t="s">
        <v>2117</v>
      </c>
      <c r="U10">
        <v>200</v>
      </c>
      <c r="V10">
        <v>428494</v>
      </c>
      <c r="W10" t="s">
        <v>975</v>
      </c>
      <c r="X10">
        <v>380</v>
      </c>
      <c r="Y10">
        <v>5340</v>
      </c>
      <c r="Z10" t="s">
        <v>976</v>
      </c>
      <c r="AA10">
        <v>328</v>
      </c>
      <c r="AB10">
        <v>23266</v>
      </c>
      <c r="AD10">
        <v>9999</v>
      </c>
      <c r="AE10">
        <v>1</v>
      </c>
    </row>
    <row r="11" spans="1:52">
      <c r="A11" t="s">
        <v>644</v>
      </c>
      <c r="B11" s="3">
        <v>69</v>
      </c>
      <c r="C11">
        <v>1924</v>
      </c>
      <c r="D11">
        <v>11</v>
      </c>
      <c r="E11" t="s">
        <v>4187</v>
      </c>
      <c r="F11">
        <v>5</v>
      </c>
      <c r="G11">
        <v>2</v>
      </c>
      <c r="H11">
        <v>2</v>
      </c>
      <c r="I11" t="s">
        <v>4311</v>
      </c>
      <c r="J11" t="str">
        <f t="shared" si="3"/>
        <v>SACKETT, FREDERIC M</v>
      </c>
      <c r="K11">
        <f t="shared" si="0"/>
        <v>787728</v>
      </c>
      <c r="L11">
        <f t="shared" si="4"/>
        <v>406123</v>
      </c>
      <c r="M11" t="s">
        <v>3752</v>
      </c>
      <c r="N11">
        <f t="shared" si="5"/>
        <v>200</v>
      </c>
      <c r="O11">
        <f t="shared" si="1"/>
        <v>-24518</v>
      </c>
      <c r="P11">
        <f t="shared" si="2"/>
        <v>-3.1124956837893281E-2</v>
      </c>
      <c r="Q11" t="s">
        <v>997</v>
      </c>
      <c r="R11">
        <v>100</v>
      </c>
      <c r="S11">
        <v>381605</v>
      </c>
      <c r="T11" t="s">
        <v>799</v>
      </c>
      <c r="U11">
        <v>200</v>
      </c>
      <c r="V11">
        <v>406123</v>
      </c>
    </row>
    <row r="12" spans="1:52">
      <c r="A12" t="s">
        <v>639</v>
      </c>
      <c r="B12" s="3">
        <v>69</v>
      </c>
      <c r="C12">
        <v>1924</v>
      </c>
      <c r="D12">
        <v>11</v>
      </c>
      <c r="E12" t="s">
        <v>4388</v>
      </c>
      <c r="F12">
        <v>5</v>
      </c>
      <c r="G12">
        <v>2</v>
      </c>
      <c r="H12">
        <v>2</v>
      </c>
      <c r="I12" t="s">
        <v>4311</v>
      </c>
      <c r="J12" t="str">
        <f t="shared" si="3"/>
        <v>RANSDELL, JOSEPH E</v>
      </c>
      <c r="K12">
        <f t="shared" si="0"/>
        <v>94939</v>
      </c>
      <c r="L12">
        <f t="shared" si="4"/>
        <v>94939</v>
      </c>
      <c r="M12" t="s">
        <v>3751</v>
      </c>
      <c r="N12">
        <f t="shared" si="5"/>
        <v>100</v>
      </c>
      <c r="O12">
        <f t="shared" si="1"/>
        <v>94939</v>
      </c>
      <c r="P12">
        <f t="shared" si="2"/>
        <v>1</v>
      </c>
      <c r="Q12" t="s">
        <v>992</v>
      </c>
      <c r="R12">
        <v>100</v>
      </c>
      <c r="S12">
        <v>94939</v>
      </c>
    </row>
    <row r="13" spans="1:52">
      <c r="A13" t="s">
        <v>827</v>
      </c>
      <c r="B13" s="3">
        <v>69</v>
      </c>
      <c r="C13">
        <v>1924</v>
      </c>
      <c r="D13">
        <v>11</v>
      </c>
      <c r="E13" t="s">
        <v>4127</v>
      </c>
      <c r="F13">
        <v>5</v>
      </c>
      <c r="G13">
        <v>2</v>
      </c>
      <c r="H13">
        <v>2</v>
      </c>
      <c r="I13" t="s">
        <v>4311</v>
      </c>
      <c r="J13" t="str">
        <f t="shared" si="3"/>
        <v>GILLETT, FREDERICK H</v>
      </c>
      <c r="K13">
        <f t="shared" si="0"/>
        <v>1126526</v>
      </c>
      <c r="L13">
        <f t="shared" si="4"/>
        <v>566188</v>
      </c>
      <c r="M13" t="s">
        <v>3752</v>
      </c>
      <c r="N13">
        <f t="shared" si="5"/>
        <v>200</v>
      </c>
      <c r="O13">
        <f t="shared" si="1"/>
        <v>-18588</v>
      </c>
      <c r="P13">
        <f t="shared" si="2"/>
        <v>-1.6500284946818804E-2</v>
      </c>
      <c r="Q13" t="s">
        <v>2116</v>
      </c>
      <c r="R13">
        <v>100</v>
      </c>
      <c r="S13">
        <v>547600</v>
      </c>
      <c r="T13" t="s">
        <v>750</v>
      </c>
      <c r="U13">
        <v>200</v>
      </c>
      <c r="V13">
        <v>566188</v>
      </c>
      <c r="W13" t="s">
        <v>751</v>
      </c>
      <c r="X13">
        <v>807</v>
      </c>
      <c r="Y13">
        <v>12716</v>
      </c>
      <c r="AA13">
        <v>9999</v>
      </c>
      <c r="AB13">
        <v>22</v>
      </c>
    </row>
    <row r="14" spans="1:52">
      <c r="A14" t="s">
        <v>826</v>
      </c>
      <c r="B14" s="3">
        <v>69</v>
      </c>
      <c r="C14">
        <v>1924</v>
      </c>
      <c r="D14">
        <v>11</v>
      </c>
      <c r="E14" t="s">
        <v>4338</v>
      </c>
      <c r="F14">
        <v>5</v>
      </c>
      <c r="G14">
        <v>2</v>
      </c>
      <c r="H14">
        <v>2</v>
      </c>
      <c r="I14" t="s">
        <v>4311</v>
      </c>
      <c r="J14" t="str">
        <f t="shared" si="3"/>
        <v>FERNALD, BERT M</v>
      </c>
      <c r="K14">
        <f t="shared" si="0"/>
        <v>246211</v>
      </c>
      <c r="L14">
        <f t="shared" si="4"/>
        <v>148783</v>
      </c>
      <c r="M14" t="s">
        <v>3752</v>
      </c>
      <c r="N14">
        <f t="shared" si="5"/>
        <v>200</v>
      </c>
      <c r="O14">
        <f t="shared" si="1"/>
        <v>-51355</v>
      </c>
      <c r="P14">
        <f t="shared" si="2"/>
        <v>-0.2085812575392651</v>
      </c>
      <c r="Q14" t="s">
        <v>2093</v>
      </c>
      <c r="R14">
        <v>100</v>
      </c>
      <c r="S14">
        <v>97428</v>
      </c>
      <c r="T14" t="s">
        <v>749</v>
      </c>
      <c r="U14">
        <v>200</v>
      </c>
      <c r="V14">
        <v>148783</v>
      </c>
    </row>
    <row r="15" spans="1:52">
      <c r="A15" t="s">
        <v>833</v>
      </c>
      <c r="B15" s="3">
        <v>69</v>
      </c>
      <c r="C15">
        <v>1924</v>
      </c>
      <c r="D15">
        <v>11</v>
      </c>
      <c r="E15" t="s">
        <v>4142</v>
      </c>
      <c r="F15">
        <v>5</v>
      </c>
      <c r="G15">
        <v>2</v>
      </c>
      <c r="H15">
        <v>2</v>
      </c>
      <c r="I15" t="s">
        <v>4311</v>
      </c>
      <c r="J15" t="str">
        <f t="shared" si="3"/>
        <v>COUZENS, JAMES</v>
      </c>
      <c r="K15">
        <f t="shared" si="0"/>
        <v>1156726</v>
      </c>
      <c r="L15">
        <f t="shared" si="4"/>
        <v>858934</v>
      </c>
      <c r="M15" t="s">
        <v>3752</v>
      </c>
      <c r="N15">
        <f t="shared" si="5"/>
        <v>200</v>
      </c>
      <c r="O15">
        <f t="shared" si="1"/>
        <v>-574325</v>
      </c>
      <c r="P15">
        <f t="shared" si="2"/>
        <v>-0.49650911278902699</v>
      </c>
      <c r="Q15" t="s">
        <v>969</v>
      </c>
      <c r="R15">
        <v>100</v>
      </c>
      <c r="S15">
        <v>284609</v>
      </c>
      <c r="T15" t="s">
        <v>1056</v>
      </c>
      <c r="U15">
        <v>200</v>
      </c>
      <c r="V15">
        <v>858934</v>
      </c>
      <c r="W15" t="s">
        <v>970</v>
      </c>
      <c r="X15">
        <v>361</v>
      </c>
      <c r="Y15">
        <v>8330</v>
      </c>
      <c r="Z15" t="s">
        <v>971</v>
      </c>
      <c r="AA15">
        <v>505</v>
      </c>
      <c r="AB15">
        <v>3080</v>
      </c>
      <c r="AC15" t="s">
        <v>972</v>
      </c>
      <c r="AD15">
        <v>380</v>
      </c>
      <c r="AE15">
        <v>1619</v>
      </c>
      <c r="AG15">
        <v>9999</v>
      </c>
      <c r="AH15">
        <v>154</v>
      </c>
    </row>
    <row r="16" spans="1:52">
      <c r="A16" t="s">
        <v>836</v>
      </c>
      <c r="B16" s="3">
        <v>69</v>
      </c>
      <c r="C16">
        <v>1924</v>
      </c>
      <c r="D16">
        <v>11</v>
      </c>
      <c r="E16" t="s">
        <v>4093</v>
      </c>
      <c r="F16">
        <v>5</v>
      </c>
      <c r="G16">
        <v>2</v>
      </c>
      <c r="H16">
        <v>2</v>
      </c>
      <c r="I16" t="s">
        <v>4311</v>
      </c>
      <c r="J16" t="str">
        <f t="shared" si="3"/>
        <v>SCHALL, THOMAS D</v>
      </c>
      <c r="K16">
        <f t="shared" si="0"/>
        <v>836563</v>
      </c>
      <c r="L16">
        <f t="shared" si="4"/>
        <v>388594</v>
      </c>
      <c r="M16" t="s">
        <v>3752</v>
      </c>
      <c r="N16">
        <f t="shared" si="5"/>
        <v>200</v>
      </c>
      <c r="O16">
        <f t="shared" si="1"/>
        <v>-334885</v>
      </c>
      <c r="P16">
        <f t="shared" si="2"/>
        <v>-0.40031055640758678</v>
      </c>
      <c r="Q16" t="s">
        <v>779</v>
      </c>
      <c r="R16">
        <v>100</v>
      </c>
      <c r="S16">
        <v>53709</v>
      </c>
      <c r="T16" t="s">
        <v>977</v>
      </c>
      <c r="U16">
        <v>200</v>
      </c>
      <c r="V16">
        <v>388594</v>
      </c>
      <c r="W16" t="s">
        <v>978</v>
      </c>
      <c r="X16">
        <v>537</v>
      </c>
      <c r="Y16">
        <v>380646</v>
      </c>
      <c r="Z16" t="s">
        <v>780</v>
      </c>
      <c r="AA16">
        <v>328</v>
      </c>
      <c r="AB16">
        <v>4994</v>
      </c>
      <c r="AC16" t="s">
        <v>781</v>
      </c>
      <c r="AD16">
        <v>882</v>
      </c>
      <c r="AE16">
        <v>8620</v>
      </c>
    </row>
    <row r="17" spans="1:40">
      <c r="A17" t="s">
        <v>640</v>
      </c>
      <c r="B17" s="3">
        <v>69</v>
      </c>
      <c r="C17">
        <v>1924</v>
      </c>
      <c r="D17">
        <v>11</v>
      </c>
      <c r="E17" t="s">
        <v>3962</v>
      </c>
      <c r="F17">
        <v>5</v>
      </c>
      <c r="G17">
        <v>2</v>
      </c>
      <c r="H17">
        <v>2</v>
      </c>
      <c r="I17" t="s">
        <v>4311</v>
      </c>
      <c r="J17" t="str">
        <f t="shared" si="3"/>
        <v>HARRISON, PAT</v>
      </c>
      <c r="K17">
        <f t="shared" si="0"/>
        <v>97257</v>
      </c>
      <c r="L17">
        <f t="shared" si="4"/>
        <v>97257</v>
      </c>
      <c r="M17" t="s">
        <v>3751</v>
      </c>
      <c r="N17">
        <f t="shared" si="5"/>
        <v>100</v>
      </c>
      <c r="O17">
        <f t="shared" si="1"/>
        <v>97257</v>
      </c>
      <c r="P17">
        <f t="shared" si="2"/>
        <v>1</v>
      </c>
      <c r="Q17" t="s">
        <v>993</v>
      </c>
      <c r="R17">
        <v>100</v>
      </c>
      <c r="S17">
        <v>97257</v>
      </c>
    </row>
    <row r="18" spans="1:40">
      <c r="A18" t="s">
        <v>650</v>
      </c>
      <c r="B18" s="3">
        <v>69</v>
      </c>
      <c r="C18">
        <v>1924</v>
      </c>
      <c r="D18">
        <v>11</v>
      </c>
      <c r="E18" t="s">
        <v>4197</v>
      </c>
      <c r="F18">
        <v>5</v>
      </c>
      <c r="G18">
        <v>2</v>
      </c>
      <c r="H18">
        <v>2</v>
      </c>
      <c r="I18" t="s">
        <v>4311</v>
      </c>
      <c r="J18" t="str">
        <f t="shared" si="3"/>
        <v>WALSH, THOMAS J</v>
      </c>
      <c r="K18">
        <f t="shared" si="0"/>
        <v>169866</v>
      </c>
      <c r="L18">
        <f t="shared" si="4"/>
        <v>89681</v>
      </c>
      <c r="M18" t="s">
        <v>3751</v>
      </c>
      <c r="N18">
        <f t="shared" si="5"/>
        <v>100</v>
      </c>
      <c r="O18">
        <f t="shared" si="1"/>
        <v>17676</v>
      </c>
      <c r="P18">
        <f t="shared" si="2"/>
        <v>0.1040584931652008</v>
      </c>
      <c r="Q18" t="s">
        <v>1313</v>
      </c>
      <c r="R18">
        <v>100</v>
      </c>
      <c r="S18">
        <v>89681</v>
      </c>
      <c r="T18" t="s">
        <v>816</v>
      </c>
      <c r="U18">
        <v>200</v>
      </c>
      <c r="V18">
        <v>72005</v>
      </c>
      <c r="W18" t="s">
        <v>817</v>
      </c>
      <c r="X18">
        <v>537</v>
      </c>
      <c r="Y18">
        <v>7410</v>
      </c>
      <c r="Z18" t="s">
        <v>818</v>
      </c>
      <c r="AA18">
        <v>328</v>
      </c>
      <c r="AB18">
        <v>248</v>
      </c>
      <c r="AC18" t="s">
        <v>819</v>
      </c>
      <c r="AD18">
        <v>380</v>
      </c>
      <c r="AE18">
        <v>522</v>
      </c>
    </row>
    <row r="19" spans="1:40">
      <c r="A19" t="s">
        <v>641</v>
      </c>
      <c r="B19" s="3">
        <v>69</v>
      </c>
      <c r="C19">
        <v>1924</v>
      </c>
      <c r="D19">
        <v>11</v>
      </c>
      <c r="E19" t="s">
        <v>4394</v>
      </c>
      <c r="F19">
        <v>5</v>
      </c>
      <c r="G19">
        <v>2</v>
      </c>
      <c r="H19">
        <v>2</v>
      </c>
      <c r="I19" t="s">
        <v>4311</v>
      </c>
      <c r="J19" t="str">
        <f t="shared" si="3"/>
        <v>SIMMONS, F M</v>
      </c>
      <c r="K19">
        <f t="shared" si="0"/>
        <v>479837</v>
      </c>
      <c r="L19">
        <f t="shared" si="4"/>
        <v>295344</v>
      </c>
      <c r="M19" t="s">
        <v>3751</v>
      </c>
      <c r="N19">
        <f t="shared" si="5"/>
        <v>100</v>
      </c>
      <c r="O19">
        <f t="shared" si="1"/>
        <v>110851</v>
      </c>
      <c r="P19">
        <f t="shared" si="2"/>
        <v>0.23101803320710992</v>
      </c>
      <c r="Q19" t="s">
        <v>994</v>
      </c>
      <c r="R19">
        <v>100</v>
      </c>
      <c r="S19">
        <v>295344</v>
      </c>
      <c r="T19" t="s">
        <v>995</v>
      </c>
      <c r="U19">
        <v>200</v>
      </c>
      <c r="V19">
        <v>184493</v>
      </c>
    </row>
    <row r="20" spans="1:40">
      <c r="A20" t="s">
        <v>837</v>
      </c>
      <c r="B20" s="3">
        <v>69</v>
      </c>
      <c r="C20">
        <v>1924</v>
      </c>
      <c r="D20">
        <v>11</v>
      </c>
      <c r="E20" t="s">
        <v>3953</v>
      </c>
      <c r="F20">
        <v>5</v>
      </c>
      <c r="G20">
        <v>2</v>
      </c>
      <c r="H20">
        <v>2</v>
      </c>
      <c r="I20" t="s">
        <v>4311</v>
      </c>
      <c r="J20" t="str">
        <f t="shared" si="3"/>
        <v>NORRIS, GEORGE W</v>
      </c>
      <c r="K20">
        <f t="shared" si="0"/>
        <v>440010</v>
      </c>
      <c r="L20">
        <f t="shared" si="4"/>
        <v>274640</v>
      </c>
      <c r="M20" t="s">
        <v>3752</v>
      </c>
      <c r="N20">
        <f t="shared" si="5"/>
        <v>200</v>
      </c>
      <c r="O20">
        <f t="shared" si="1"/>
        <v>-109270</v>
      </c>
      <c r="P20">
        <f t="shared" si="2"/>
        <v>-0.2483352651076112</v>
      </c>
      <c r="Q20" t="s">
        <v>782</v>
      </c>
      <c r="R20">
        <v>594</v>
      </c>
      <c r="S20">
        <v>165370</v>
      </c>
      <c r="T20" t="s">
        <v>2124</v>
      </c>
      <c r="U20">
        <v>200</v>
      </c>
      <c r="V20">
        <v>274640</v>
      </c>
    </row>
    <row r="21" spans="1:40">
      <c r="A21" t="s">
        <v>828</v>
      </c>
      <c r="B21" s="3">
        <v>69</v>
      </c>
      <c r="C21">
        <v>1924</v>
      </c>
      <c r="D21">
        <v>11</v>
      </c>
      <c r="E21" t="s">
        <v>4316</v>
      </c>
      <c r="F21">
        <v>5</v>
      </c>
      <c r="G21">
        <v>2</v>
      </c>
      <c r="H21">
        <v>2</v>
      </c>
      <c r="I21" t="s">
        <v>4311</v>
      </c>
      <c r="J21" t="str">
        <f t="shared" si="3"/>
        <v>KEYES, HENRY W</v>
      </c>
      <c r="K21">
        <f t="shared" si="0"/>
        <v>158028</v>
      </c>
      <c r="L21">
        <f t="shared" si="4"/>
        <v>94432</v>
      </c>
      <c r="M21" t="s">
        <v>3752</v>
      </c>
      <c r="N21">
        <f t="shared" si="5"/>
        <v>200</v>
      </c>
      <c r="O21">
        <f t="shared" si="1"/>
        <v>-30836</v>
      </c>
      <c r="P21">
        <f t="shared" si="2"/>
        <v>-0.19512997696610726</v>
      </c>
      <c r="Q21" t="s">
        <v>752</v>
      </c>
      <c r="R21">
        <v>100</v>
      </c>
      <c r="S21">
        <v>63596</v>
      </c>
      <c r="T21" t="s">
        <v>1241</v>
      </c>
      <c r="U21">
        <v>200</v>
      </c>
      <c r="V21">
        <v>94432</v>
      </c>
    </row>
    <row r="22" spans="1:40">
      <c r="A22" t="s">
        <v>831</v>
      </c>
      <c r="B22" s="3">
        <v>69</v>
      </c>
      <c r="C22">
        <v>1924</v>
      </c>
      <c r="D22">
        <v>11</v>
      </c>
      <c r="E22" t="s">
        <v>4132</v>
      </c>
      <c r="F22">
        <v>5</v>
      </c>
      <c r="G22">
        <v>2</v>
      </c>
      <c r="H22">
        <v>2</v>
      </c>
      <c r="I22" t="s">
        <v>4311</v>
      </c>
      <c r="J22" t="str">
        <f t="shared" si="3"/>
        <v>EDGE, WALTER E</v>
      </c>
      <c r="K22">
        <f t="shared" si="0"/>
        <v>983175</v>
      </c>
      <c r="L22">
        <f t="shared" si="4"/>
        <v>608020</v>
      </c>
      <c r="M22" t="s">
        <v>3752</v>
      </c>
      <c r="N22">
        <f t="shared" si="5"/>
        <v>200</v>
      </c>
      <c r="O22">
        <f t="shared" si="1"/>
        <v>-276986</v>
      </c>
      <c r="P22">
        <f t="shared" si="2"/>
        <v>-0.28172604063366136</v>
      </c>
      <c r="Q22" t="s">
        <v>758</v>
      </c>
      <c r="R22">
        <v>100</v>
      </c>
      <c r="S22">
        <v>331034</v>
      </c>
      <c r="T22" t="s">
        <v>759</v>
      </c>
      <c r="U22">
        <v>200</v>
      </c>
      <c r="V22">
        <v>608020</v>
      </c>
      <c r="W22" t="s">
        <v>760</v>
      </c>
      <c r="X22">
        <v>370</v>
      </c>
      <c r="Y22">
        <v>37795</v>
      </c>
      <c r="Z22" t="s">
        <v>761</v>
      </c>
      <c r="AA22">
        <v>573</v>
      </c>
      <c r="AB22">
        <v>238</v>
      </c>
      <c r="AC22" t="s">
        <v>762</v>
      </c>
      <c r="AD22">
        <v>631</v>
      </c>
      <c r="AE22">
        <v>1127</v>
      </c>
      <c r="AF22" t="s">
        <v>763</v>
      </c>
      <c r="AG22">
        <v>505</v>
      </c>
      <c r="AH22">
        <v>1000</v>
      </c>
      <c r="AI22" t="s">
        <v>764</v>
      </c>
      <c r="AJ22">
        <v>531</v>
      </c>
      <c r="AK22">
        <v>3961</v>
      </c>
    </row>
    <row r="23" spans="1:40">
      <c r="A23" t="s">
        <v>651</v>
      </c>
      <c r="B23" s="3">
        <v>69</v>
      </c>
      <c r="C23">
        <v>1924</v>
      </c>
      <c r="D23">
        <v>11</v>
      </c>
      <c r="E23" t="s">
        <v>4202</v>
      </c>
      <c r="F23">
        <v>5</v>
      </c>
      <c r="G23">
        <v>2</v>
      </c>
      <c r="H23">
        <v>2</v>
      </c>
      <c r="I23" t="s">
        <v>4311</v>
      </c>
      <c r="J23" t="str">
        <f t="shared" si="3"/>
        <v>BRATTON, SAM G</v>
      </c>
      <c r="K23">
        <f t="shared" si="0"/>
        <v>115041</v>
      </c>
      <c r="L23">
        <f t="shared" si="4"/>
        <v>57355</v>
      </c>
      <c r="M23" t="s">
        <v>3751</v>
      </c>
      <c r="N23">
        <f t="shared" si="5"/>
        <v>100</v>
      </c>
      <c r="O23">
        <f t="shared" si="1"/>
        <v>2797</v>
      </c>
      <c r="P23">
        <f t="shared" si="2"/>
        <v>2.4313070992081083E-2</v>
      </c>
      <c r="Q23" t="s">
        <v>1104</v>
      </c>
      <c r="R23">
        <v>100</v>
      </c>
      <c r="S23">
        <v>57355</v>
      </c>
      <c r="T23" t="s">
        <v>820</v>
      </c>
      <c r="U23">
        <v>200</v>
      </c>
      <c r="V23">
        <v>54558</v>
      </c>
      <c r="W23" t="s">
        <v>821</v>
      </c>
      <c r="X23">
        <v>370</v>
      </c>
      <c r="Y23">
        <v>3128</v>
      </c>
    </row>
    <row r="24" spans="1:40">
      <c r="A24" t="s">
        <v>645</v>
      </c>
      <c r="B24" s="3">
        <v>69</v>
      </c>
      <c r="C24">
        <v>1924</v>
      </c>
      <c r="D24">
        <v>11</v>
      </c>
      <c r="E24" t="s">
        <v>4362</v>
      </c>
      <c r="F24">
        <v>5</v>
      </c>
      <c r="G24">
        <v>2</v>
      </c>
      <c r="H24">
        <v>2</v>
      </c>
      <c r="I24" t="s">
        <v>4311</v>
      </c>
      <c r="J24" t="str">
        <f t="shared" si="3"/>
        <v>PINE, WILLIAM B</v>
      </c>
      <c r="K24">
        <f t="shared" si="0"/>
        <v>555004</v>
      </c>
      <c r="L24">
        <f t="shared" si="4"/>
        <v>341720</v>
      </c>
      <c r="M24" t="s">
        <v>3752</v>
      </c>
      <c r="N24">
        <f t="shared" si="5"/>
        <v>200</v>
      </c>
      <c r="O24">
        <f t="shared" si="1"/>
        <v>-145193</v>
      </c>
      <c r="P24">
        <f t="shared" si="2"/>
        <v>-0.26160712355226268</v>
      </c>
      <c r="Q24" t="s">
        <v>800</v>
      </c>
      <c r="R24">
        <v>100</v>
      </c>
      <c r="S24">
        <v>196527</v>
      </c>
      <c r="T24" t="s">
        <v>801</v>
      </c>
      <c r="U24">
        <v>200</v>
      </c>
      <c r="V24">
        <v>341720</v>
      </c>
      <c r="W24" t="s">
        <v>802</v>
      </c>
      <c r="X24">
        <v>537</v>
      </c>
      <c r="Y24">
        <v>14995</v>
      </c>
      <c r="Z24" t="s">
        <v>803</v>
      </c>
      <c r="AA24">
        <v>328</v>
      </c>
      <c r="AB24">
        <v>642</v>
      </c>
      <c r="AC24" t="s">
        <v>804</v>
      </c>
      <c r="AD24">
        <v>328</v>
      </c>
      <c r="AE24">
        <v>644</v>
      </c>
      <c r="AF24" t="s">
        <v>1086</v>
      </c>
      <c r="AG24">
        <v>328</v>
      </c>
      <c r="AH24">
        <v>243</v>
      </c>
      <c r="AI24" t="s">
        <v>805</v>
      </c>
      <c r="AJ24">
        <v>328</v>
      </c>
      <c r="AK24">
        <v>233</v>
      </c>
    </row>
    <row r="25" spans="1:40">
      <c r="A25" t="s">
        <v>653</v>
      </c>
      <c r="B25" s="3">
        <v>69</v>
      </c>
      <c r="C25">
        <v>1924</v>
      </c>
      <c r="D25">
        <v>11</v>
      </c>
      <c r="E25" t="s">
        <v>4297</v>
      </c>
      <c r="F25">
        <v>5</v>
      </c>
      <c r="G25">
        <v>2</v>
      </c>
      <c r="H25">
        <v>2</v>
      </c>
      <c r="I25" t="s">
        <v>4311</v>
      </c>
      <c r="J25" t="str">
        <f t="shared" si="3"/>
        <v>MCNARY, CHARLES L</v>
      </c>
      <c r="K25">
        <f t="shared" si="0"/>
        <v>264803</v>
      </c>
      <c r="L25">
        <f t="shared" si="4"/>
        <v>174672</v>
      </c>
      <c r="M25" t="s">
        <v>3752</v>
      </c>
      <c r="N25">
        <f t="shared" si="5"/>
        <v>200</v>
      </c>
      <c r="O25">
        <f t="shared" si="1"/>
        <v>-109332</v>
      </c>
      <c r="P25">
        <f t="shared" si="2"/>
        <v>-0.41288051872524101</v>
      </c>
      <c r="Q25" t="s">
        <v>824</v>
      </c>
      <c r="R25">
        <v>100</v>
      </c>
      <c r="S25">
        <v>65340</v>
      </c>
      <c r="T25" t="s">
        <v>1961</v>
      </c>
      <c r="U25">
        <v>200</v>
      </c>
      <c r="V25">
        <v>174672</v>
      </c>
      <c r="W25" t="s">
        <v>1195</v>
      </c>
      <c r="X25">
        <v>370</v>
      </c>
      <c r="Y25">
        <v>20379</v>
      </c>
      <c r="Z25" t="s">
        <v>825</v>
      </c>
      <c r="AA25">
        <v>505</v>
      </c>
      <c r="AB25">
        <v>4412</v>
      </c>
    </row>
    <row r="26" spans="1:40">
      <c r="A26" t="s">
        <v>829</v>
      </c>
      <c r="B26" s="3">
        <v>69</v>
      </c>
      <c r="C26">
        <v>1924</v>
      </c>
      <c r="D26">
        <v>11</v>
      </c>
      <c r="E26" t="s">
        <v>4217</v>
      </c>
      <c r="F26">
        <v>5</v>
      </c>
      <c r="G26">
        <v>2</v>
      </c>
      <c r="H26">
        <v>2</v>
      </c>
      <c r="I26" t="s">
        <v>4311</v>
      </c>
      <c r="J26" t="str">
        <f t="shared" si="3"/>
        <v>METCALF, JESSE H</v>
      </c>
      <c r="K26">
        <f t="shared" si="0"/>
        <v>209626</v>
      </c>
      <c r="L26">
        <f t="shared" si="4"/>
        <v>120815</v>
      </c>
      <c r="M26" t="s">
        <v>3752</v>
      </c>
      <c r="N26">
        <f t="shared" si="5"/>
        <v>200</v>
      </c>
      <c r="O26">
        <f t="shared" si="1"/>
        <v>-33195</v>
      </c>
      <c r="P26">
        <f t="shared" si="2"/>
        <v>-0.15835344852260694</v>
      </c>
      <c r="Q26" t="s">
        <v>753</v>
      </c>
      <c r="R26">
        <v>100</v>
      </c>
      <c r="S26">
        <v>87620</v>
      </c>
      <c r="T26" t="s">
        <v>1820</v>
      </c>
      <c r="U26">
        <v>200</v>
      </c>
      <c r="V26">
        <v>120815</v>
      </c>
      <c r="W26" t="s">
        <v>754</v>
      </c>
      <c r="X26">
        <v>505</v>
      </c>
      <c r="Y26">
        <v>297</v>
      </c>
      <c r="Z26" t="s">
        <v>1148</v>
      </c>
      <c r="AA26">
        <v>807</v>
      </c>
      <c r="AB26">
        <v>475</v>
      </c>
      <c r="AC26" t="s">
        <v>755</v>
      </c>
      <c r="AD26">
        <v>1251</v>
      </c>
      <c r="AE26">
        <v>419</v>
      </c>
    </row>
    <row r="27" spans="1:40">
      <c r="A27" t="s">
        <v>642</v>
      </c>
      <c r="B27" s="3">
        <v>69</v>
      </c>
      <c r="C27">
        <v>1924</v>
      </c>
      <c r="D27">
        <v>11</v>
      </c>
      <c r="E27" t="s">
        <v>4399</v>
      </c>
      <c r="F27">
        <v>5</v>
      </c>
      <c r="G27">
        <v>2</v>
      </c>
      <c r="H27">
        <v>2</v>
      </c>
      <c r="I27" t="s">
        <v>4311</v>
      </c>
      <c r="J27" t="str">
        <f t="shared" si="3"/>
        <v>BLEASE, COLE L</v>
      </c>
      <c r="K27">
        <f t="shared" si="0"/>
        <v>49060</v>
      </c>
      <c r="L27">
        <f t="shared" si="4"/>
        <v>49060</v>
      </c>
      <c r="M27" t="s">
        <v>3751</v>
      </c>
      <c r="N27">
        <f t="shared" si="5"/>
        <v>100</v>
      </c>
      <c r="O27">
        <f t="shared" si="1"/>
        <v>49060</v>
      </c>
      <c r="P27">
        <f t="shared" si="2"/>
        <v>1</v>
      </c>
      <c r="Q27" t="s">
        <v>996</v>
      </c>
      <c r="R27">
        <v>100</v>
      </c>
      <c r="S27">
        <v>49060</v>
      </c>
    </row>
    <row r="28" spans="1:40">
      <c r="A28" t="s">
        <v>838</v>
      </c>
      <c r="B28" s="3">
        <v>69</v>
      </c>
      <c r="C28">
        <v>1924</v>
      </c>
      <c r="D28">
        <v>11</v>
      </c>
      <c r="E28" t="s">
        <v>4559</v>
      </c>
      <c r="F28">
        <v>5</v>
      </c>
      <c r="G28">
        <v>2</v>
      </c>
      <c r="H28">
        <v>2</v>
      </c>
      <c r="I28" t="s">
        <v>4311</v>
      </c>
      <c r="J28" t="str">
        <f t="shared" si="3"/>
        <v>MCMASTER, W H</v>
      </c>
      <c r="K28">
        <f t="shared" si="0"/>
        <v>203967</v>
      </c>
      <c r="L28">
        <f t="shared" si="4"/>
        <v>90006</v>
      </c>
      <c r="M28" t="s">
        <v>3752</v>
      </c>
      <c r="N28">
        <f t="shared" si="5"/>
        <v>200</v>
      </c>
      <c r="O28">
        <f t="shared" si="1"/>
        <v>-26458</v>
      </c>
      <c r="P28">
        <f t="shared" si="2"/>
        <v>-0.12971706207376685</v>
      </c>
      <c r="Q28" t="s">
        <v>1320</v>
      </c>
      <c r="R28">
        <v>100</v>
      </c>
      <c r="S28">
        <v>63548</v>
      </c>
      <c r="T28" t="s">
        <v>788</v>
      </c>
      <c r="U28">
        <v>200</v>
      </c>
      <c r="V28">
        <v>90006</v>
      </c>
      <c r="W28" t="s">
        <v>783</v>
      </c>
      <c r="X28">
        <v>328</v>
      </c>
      <c r="Y28">
        <v>8442</v>
      </c>
      <c r="Z28" t="s">
        <v>784</v>
      </c>
      <c r="AA28">
        <v>328</v>
      </c>
      <c r="AB28">
        <v>3835</v>
      </c>
      <c r="AC28" t="s">
        <v>785</v>
      </c>
      <c r="AD28">
        <v>328</v>
      </c>
      <c r="AE28">
        <v>14484</v>
      </c>
      <c r="AF28" t="s">
        <v>786</v>
      </c>
      <c r="AG28">
        <v>328</v>
      </c>
      <c r="AH28">
        <v>1138</v>
      </c>
      <c r="AI28" t="s">
        <v>787</v>
      </c>
      <c r="AJ28">
        <v>328</v>
      </c>
      <c r="AK28">
        <v>1378</v>
      </c>
      <c r="AL28" t="s">
        <v>789</v>
      </c>
      <c r="AM28">
        <v>537</v>
      </c>
      <c r="AN28">
        <v>21136</v>
      </c>
    </row>
    <row r="29" spans="1:40">
      <c r="A29" t="s">
        <v>646</v>
      </c>
      <c r="B29" s="3">
        <v>69</v>
      </c>
      <c r="C29">
        <v>1924</v>
      </c>
      <c r="D29">
        <v>11</v>
      </c>
      <c r="E29" t="s">
        <v>4180</v>
      </c>
      <c r="F29">
        <v>5</v>
      </c>
      <c r="G29">
        <v>2</v>
      </c>
      <c r="H29">
        <v>2</v>
      </c>
      <c r="I29" t="s">
        <v>4311</v>
      </c>
      <c r="J29" t="str">
        <f t="shared" si="3"/>
        <v>TYSON, LAWERENCE D</v>
      </c>
      <c r="K29">
        <f t="shared" si="0"/>
        <v>257931</v>
      </c>
      <c r="L29">
        <f t="shared" si="4"/>
        <v>147821</v>
      </c>
      <c r="M29" t="s">
        <v>3751</v>
      </c>
      <c r="N29">
        <f t="shared" si="5"/>
        <v>100</v>
      </c>
      <c r="O29">
        <f t="shared" si="1"/>
        <v>37958</v>
      </c>
      <c r="P29">
        <f t="shared" si="2"/>
        <v>0.14716338865820705</v>
      </c>
      <c r="Q29" t="s">
        <v>807</v>
      </c>
      <c r="R29">
        <v>100</v>
      </c>
      <c r="S29">
        <v>147821</v>
      </c>
      <c r="T29" t="s">
        <v>806</v>
      </c>
      <c r="U29">
        <v>200</v>
      </c>
      <c r="V29">
        <v>109863</v>
      </c>
      <c r="W29" t="s">
        <v>808</v>
      </c>
      <c r="X29">
        <v>9001</v>
      </c>
      <c r="Y29">
        <v>247</v>
      </c>
    </row>
    <row r="30" spans="1:40">
      <c r="A30" t="s">
        <v>643</v>
      </c>
      <c r="B30" s="3">
        <v>69</v>
      </c>
      <c r="C30">
        <v>1924</v>
      </c>
      <c r="D30">
        <v>11</v>
      </c>
      <c r="E30" t="s">
        <v>3867</v>
      </c>
      <c r="F30">
        <v>5</v>
      </c>
      <c r="G30">
        <v>2</v>
      </c>
      <c r="H30">
        <v>2</v>
      </c>
      <c r="I30" t="s">
        <v>4311</v>
      </c>
      <c r="J30" t="str">
        <f t="shared" si="3"/>
        <v>SHEPPARD, MORRIS</v>
      </c>
      <c r="K30">
        <f t="shared" si="0"/>
        <v>693309</v>
      </c>
      <c r="L30">
        <f t="shared" si="4"/>
        <v>592057</v>
      </c>
      <c r="M30" t="s">
        <v>3751</v>
      </c>
      <c r="N30">
        <f t="shared" si="5"/>
        <v>100</v>
      </c>
      <c r="O30">
        <f t="shared" si="1"/>
        <v>490805</v>
      </c>
      <c r="P30">
        <f t="shared" si="2"/>
        <v>0.70791667207551034</v>
      </c>
      <c r="Q30" t="s">
        <v>1464</v>
      </c>
      <c r="R30">
        <v>100</v>
      </c>
      <c r="S30">
        <v>592057</v>
      </c>
      <c r="T30" t="s">
        <v>1200</v>
      </c>
      <c r="U30">
        <v>200</v>
      </c>
      <c r="V30">
        <v>101252</v>
      </c>
    </row>
    <row r="31" spans="1:40">
      <c r="A31" t="s">
        <v>839</v>
      </c>
      <c r="B31" s="3">
        <v>69</v>
      </c>
      <c r="C31">
        <v>1924</v>
      </c>
      <c r="D31">
        <v>11</v>
      </c>
      <c r="E31" t="s">
        <v>4037</v>
      </c>
      <c r="F31">
        <v>5</v>
      </c>
      <c r="G31">
        <v>2</v>
      </c>
      <c r="H31">
        <v>2</v>
      </c>
      <c r="I31" t="s">
        <v>4311</v>
      </c>
      <c r="J31" t="str">
        <f t="shared" si="3"/>
        <v>GLASS, CARTER</v>
      </c>
      <c r="K31">
        <f t="shared" si="0"/>
        <v>207185</v>
      </c>
      <c r="L31">
        <f t="shared" si="4"/>
        <v>151498</v>
      </c>
      <c r="M31" t="s">
        <v>3751</v>
      </c>
      <c r="N31">
        <f t="shared" si="5"/>
        <v>100</v>
      </c>
      <c r="O31">
        <f t="shared" si="1"/>
        <v>145904</v>
      </c>
      <c r="P31">
        <f t="shared" si="2"/>
        <v>0.70422086541014073</v>
      </c>
      <c r="Q31" t="s">
        <v>1931</v>
      </c>
      <c r="R31">
        <v>100</v>
      </c>
      <c r="S31">
        <v>151498</v>
      </c>
      <c r="T31" t="s">
        <v>989</v>
      </c>
      <c r="U31">
        <v>200</v>
      </c>
      <c r="V31">
        <v>5594</v>
      </c>
      <c r="W31" t="s">
        <v>988</v>
      </c>
      <c r="X31">
        <v>380</v>
      </c>
      <c r="Y31">
        <v>50092</v>
      </c>
      <c r="Z31" t="s">
        <v>990</v>
      </c>
      <c r="AA31">
        <v>9001</v>
      </c>
      <c r="AB31">
        <v>1</v>
      </c>
    </row>
    <row r="32" spans="1:40">
      <c r="A32" t="s">
        <v>647</v>
      </c>
      <c r="B32" s="3">
        <v>69</v>
      </c>
      <c r="C32">
        <v>1924</v>
      </c>
      <c r="D32">
        <v>11</v>
      </c>
      <c r="E32" t="s">
        <v>4184</v>
      </c>
      <c r="F32">
        <v>5</v>
      </c>
      <c r="G32">
        <v>2</v>
      </c>
      <c r="H32">
        <v>2</v>
      </c>
      <c r="I32" t="s">
        <v>4311</v>
      </c>
      <c r="J32" t="str">
        <f t="shared" si="3"/>
        <v>GOFF, GUY D</v>
      </c>
      <c r="K32">
        <f t="shared" si="0"/>
        <v>569564</v>
      </c>
      <c r="L32">
        <f t="shared" si="4"/>
        <v>290004</v>
      </c>
      <c r="M32" t="s">
        <v>3752</v>
      </c>
      <c r="N32">
        <f t="shared" si="5"/>
        <v>200</v>
      </c>
      <c r="O32">
        <f t="shared" si="1"/>
        <v>-18195</v>
      </c>
      <c r="P32">
        <f t="shared" si="2"/>
        <v>-3.1945488127760886E-2</v>
      </c>
      <c r="Q32" t="s">
        <v>809</v>
      </c>
      <c r="R32">
        <v>100</v>
      </c>
      <c r="S32">
        <v>271809</v>
      </c>
      <c r="T32" t="s">
        <v>810</v>
      </c>
      <c r="U32">
        <v>200</v>
      </c>
      <c r="V32">
        <v>290004</v>
      </c>
      <c r="W32" t="s">
        <v>1207</v>
      </c>
      <c r="X32">
        <v>380</v>
      </c>
      <c r="Y32">
        <v>7751</v>
      </c>
    </row>
    <row r="33" spans="1:22">
      <c r="A33" t="s">
        <v>652</v>
      </c>
      <c r="B33" s="3">
        <v>69</v>
      </c>
      <c r="C33">
        <v>1924</v>
      </c>
      <c r="D33">
        <v>11</v>
      </c>
      <c r="E33" t="s">
        <v>4081</v>
      </c>
      <c r="F33">
        <v>5</v>
      </c>
      <c r="G33">
        <v>2</v>
      </c>
      <c r="H33">
        <v>2</v>
      </c>
      <c r="I33" t="s">
        <v>4311</v>
      </c>
      <c r="J33" t="str">
        <f t="shared" si="3"/>
        <v>WARREN, FRANCIS E</v>
      </c>
      <c r="K33">
        <f t="shared" si="0"/>
        <v>74829</v>
      </c>
      <c r="L33">
        <f t="shared" si="4"/>
        <v>41293</v>
      </c>
      <c r="M33" t="s">
        <v>3752</v>
      </c>
      <c r="N33">
        <f t="shared" si="5"/>
        <v>200</v>
      </c>
      <c r="O33">
        <f t="shared" si="1"/>
        <v>-7757</v>
      </c>
      <c r="P33">
        <f t="shared" si="2"/>
        <v>-0.10366301834850125</v>
      </c>
      <c r="Q33" t="s">
        <v>823</v>
      </c>
      <c r="R33">
        <v>100</v>
      </c>
      <c r="S33">
        <v>33536</v>
      </c>
      <c r="T33" t="s">
        <v>822</v>
      </c>
      <c r="U33">
        <v>200</v>
      </c>
      <c r="V33">
        <v>41293</v>
      </c>
    </row>
  </sheetData>
  <sheetCalcPr fullCalcOnLoad="1"/>
  <sortState ref="A2:AZ33">
    <sortCondition ref="E2:E33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33"/>
  <sheetViews>
    <sheetView workbookViewId="0">
      <selection sqref="A1:XFD1048576"/>
    </sheetView>
  </sheetViews>
  <sheetFormatPr baseColWidth="10" defaultRowHeight="13"/>
  <sheetData>
    <row r="1" spans="1:52">
      <c r="A1" t="s">
        <v>4492</v>
      </c>
      <c r="B1" s="2" t="s">
        <v>4493</v>
      </c>
      <c r="C1" t="s">
        <v>4494</v>
      </c>
      <c r="D1" t="s">
        <v>4495</v>
      </c>
      <c r="E1" t="s">
        <v>4496</v>
      </c>
      <c r="F1" t="s">
        <v>4497</v>
      </c>
      <c r="G1" t="s">
        <v>4498</v>
      </c>
      <c r="H1" t="s">
        <v>4469</v>
      </c>
      <c r="I1" t="s">
        <v>4499</v>
      </c>
      <c r="J1" t="s">
        <v>4501</v>
      </c>
      <c r="K1" t="s">
        <v>4503</v>
      </c>
      <c r="L1" t="s">
        <v>4502</v>
      </c>
      <c r="M1" t="s">
        <v>4500</v>
      </c>
      <c r="N1" t="s">
        <v>3872</v>
      </c>
      <c r="O1" t="s">
        <v>4470</v>
      </c>
      <c r="P1" t="s">
        <v>4471</v>
      </c>
      <c r="Q1" t="s">
        <v>4472</v>
      </c>
      <c r="R1" t="s">
        <v>4473</v>
      </c>
      <c r="S1" t="s">
        <v>4474</v>
      </c>
      <c r="T1" t="s">
        <v>4475</v>
      </c>
      <c r="U1" t="s">
        <v>4476</v>
      </c>
      <c r="V1" t="s">
        <v>4477</v>
      </c>
      <c r="W1" t="s">
        <v>4504</v>
      </c>
      <c r="X1" t="s">
        <v>4505</v>
      </c>
      <c r="Y1" t="s">
        <v>4506</v>
      </c>
      <c r="Z1" t="s">
        <v>4507</v>
      </c>
      <c r="AA1" t="s">
        <v>4508</v>
      </c>
      <c r="AB1" t="s">
        <v>4509</v>
      </c>
      <c r="AC1" t="s">
        <v>4510</v>
      </c>
      <c r="AD1" t="s">
        <v>4511</v>
      </c>
      <c r="AE1" t="s">
        <v>4512</v>
      </c>
      <c r="AF1" t="s">
        <v>4410</v>
      </c>
      <c r="AG1" t="s">
        <v>4411</v>
      </c>
      <c r="AH1" t="s">
        <v>4412</v>
      </c>
      <c r="AI1" t="s">
        <v>4413</v>
      </c>
      <c r="AJ1" t="s">
        <v>4414</v>
      </c>
      <c r="AK1" t="s">
        <v>4415</v>
      </c>
      <c r="AL1" t="s">
        <v>4416</v>
      </c>
      <c r="AM1" t="s">
        <v>4417</v>
      </c>
      <c r="AN1" t="s">
        <v>4418</v>
      </c>
      <c r="AO1" t="s">
        <v>4444</v>
      </c>
      <c r="AP1" t="s">
        <v>4445</v>
      </c>
      <c r="AQ1" t="s">
        <v>4446</v>
      </c>
      <c r="AR1" t="s">
        <v>4447</v>
      </c>
      <c r="AS1" t="s">
        <v>4448</v>
      </c>
      <c r="AT1" t="s">
        <v>4449</v>
      </c>
      <c r="AU1" t="s">
        <v>4450</v>
      </c>
      <c r="AV1" t="s">
        <v>4451</v>
      </c>
      <c r="AW1" t="s">
        <v>4465</v>
      </c>
      <c r="AX1" t="s">
        <v>4466</v>
      </c>
      <c r="AY1" t="s">
        <v>4467</v>
      </c>
      <c r="AZ1" t="s">
        <v>4468</v>
      </c>
    </row>
    <row r="2" spans="1:52">
      <c r="A2" t="s">
        <v>934</v>
      </c>
      <c r="B2" s="3">
        <v>70</v>
      </c>
      <c r="C2">
        <v>1926</v>
      </c>
      <c r="D2">
        <v>11</v>
      </c>
      <c r="E2" t="s">
        <v>4369</v>
      </c>
      <c r="F2">
        <v>6</v>
      </c>
      <c r="G2">
        <v>2</v>
      </c>
      <c r="H2">
        <v>3</v>
      </c>
      <c r="I2" t="s">
        <v>4311</v>
      </c>
      <c r="J2" t="s">
        <v>884</v>
      </c>
      <c r="K2">
        <v>113565</v>
      </c>
      <c r="L2">
        <v>91843</v>
      </c>
      <c r="M2" t="s">
        <v>3751</v>
      </c>
      <c r="N2">
        <v>100</v>
      </c>
      <c r="O2">
        <v>70121</v>
      </c>
      <c r="P2">
        <v>0.61745256020781047</v>
      </c>
      <c r="Q2" t="s">
        <v>884</v>
      </c>
      <c r="R2">
        <v>100</v>
      </c>
      <c r="S2">
        <v>91843</v>
      </c>
      <c r="T2" t="s">
        <v>885</v>
      </c>
      <c r="U2">
        <v>200</v>
      </c>
      <c r="V2">
        <v>21722</v>
      </c>
    </row>
    <row r="3" spans="1:52">
      <c r="A3" t="s">
        <v>935</v>
      </c>
      <c r="B3" s="3">
        <v>70</v>
      </c>
      <c r="C3">
        <v>1926</v>
      </c>
      <c r="D3">
        <v>11</v>
      </c>
      <c r="E3" t="s">
        <v>4377</v>
      </c>
      <c r="F3">
        <v>6</v>
      </c>
      <c r="G3">
        <v>2</v>
      </c>
      <c r="H3">
        <v>3</v>
      </c>
      <c r="I3" t="s">
        <v>4311</v>
      </c>
      <c r="J3" t="s">
        <v>886</v>
      </c>
      <c r="K3">
        <v>33912</v>
      </c>
      <c r="L3">
        <v>28064</v>
      </c>
      <c r="M3" t="s">
        <v>3751</v>
      </c>
      <c r="N3">
        <v>100</v>
      </c>
      <c r="O3">
        <v>22216</v>
      </c>
      <c r="P3">
        <v>0.65510733663599907</v>
      </c>
      <c r="Q3" t="s">
        <v>886</v>
      </c>
      <c r="R3">
        <v>100</v>
      </c>
      <c r="S3">
        <v>28064</v>
      </c>
      <c r="T3" t="s">
        <v>1092</v>
      </c>
      <c r="U3">
        <v>200</v>
      </c>
      <c r="V3">
        <v>5848</v>
      </c>
    </row>
    <row r="4" spans="1:52">
      <c r="A4" t="s">
        <v>740</v>
      </c>
      <c r="B4" s="3">
        <v>70</v>
      </c>
      <c r="C4">
        <v>1926</v>
      </c>
      <c r="D4">
        <v>11</v>
      </c>
      <c r="E4" t="s">
        <v>4153</v>
      </c>
      <c r="F4">
        <v>6</v>
      </c>
      <c r="G4">
        <v>2</v>
      </c>
      <c r="H4">
        <v>3</v>
      </c>
      <c r="I4" t="s">
        <v>4311</v>
      </c>
      <c r="J4" t="s">
        <v>2879</v>
      </c>
      <c r="K4">
        <v>76436</v>
      </c>
      <c r="L4">
        <v>44591</v>
      </c>
      <c r="M4" t="s">
        <v>3751</v>
      </c>
      <c r="N4">
        <v>100</v>
      </c>
      <c r="O4">
        <v>12746</v>
      </c>
      <c r="P4">
        <v>0.16675388560364227</v>
      </c>
      <c r="Q4" t="s">
        <v>2879</v>
      </c>
      <c r="R4">
        <v>100</v>
      </c>
      <c r="S4">
        <v>44591</v>
      </c>
      <c r="T4" t="s">
        <v>899</v>
      </c>
      <c r="U4">
        <v>200</v>
      </c>
      <c r="V4">
        <v>31845</v>
      </c>
    </row>
    <row r="5" spans="1:52">
      <c r="A5" t="s">
        <v>745</v>
      </c>
      <c r="B5" s="3">
        <v>70</v>
      </c>
      <c r="C5">
        <v>1926</v>
      </c>
      <c r="D5">
        <v>11</v>
      </c>
      <c r="E5" t="s">
        <v>4291</v>
      </c>
      <c r="F5">
        <v>6</v>
      </c>
      <c r="G5">
        <v>2</v>
      </c>
      <c r="H5">
        <v>3</v>
      </c>
      <c r="I5" t="s">
        <v>4311</v>
      </c>
      <c r="J5" t="s">
        <v>913</v>
      </c>
      <c r="K5">
        <v>1061854</v>
      </c>
      <c r="L5">
        <v>670128</v>
      </c>
      <c r="M5" t="s">
        <v>3752</v>
      </c>
      <c r="N5">
        <v>200</v>
      </c>
      <c r="O5">
        <v>-278529</v>
      </c>
      <c r="P5">
        <v>-0.26230442226520784</v>
      </c>
      <c r="Q5" t="s">
        <v>914</v>
      </c>
      <c r="R5">
        <v>100</v>
      </c>
      <c r="S5">
        <v>391599</v>
      </c>
      <c r="T5" t="s">
        <v>913</v>
      </c>
      <c r="U5">
        <v>200</v>
      </c>
      <c r="V5">
        <v>670128</v>
      </c>
      <c r="X5">
        <v>9999</v>
      </c>
      <c r="Y5">
        <v>127</v>
      </c>
    </row>
    <row r="6" spans="1:52">
      <c r="A6" t="s">
        <v>741</v>
      </c>
      <c r="B6" s="3">
        <v>70</v>
      </c>
      <c r="C6">
        <v>1926</v>
      </c>
      <c r="D6">
        <v>11</v>
      </c>
      <c r="E6" t="s">
        <v>4161</v>
      </c>
      <c r="F6">
        <v>6</v>
      </c>
      <c r="G6">
        <v>2</v>
      </c>
      <c r="H6">
        <v>3</v>
      </c>
      <c r="I6" t="s">
        <v>4311</v>
      </c>
      <c r="J6" t="s">
        <v>903</v>
      </c>
      <c r="K6">
        <v>297595</v>
      </c>
      <c r="L6">
        <v>149585</v>
      </c>
      <c r="M6" t="s">
        <v>3752</v>
      </c>
      <c r="N6">
        <v>200</v>
      </c>
      <c r="O6">
        <v>-11472</v>
      </c>
      <c r="P6">
        <v>-3.8549034762008771E-2</v>
      </c>
      <c r="Q6" t="s">
        <v>902</v>
      </c>
      <c r="R6">
        <v>100</v>
      </c>
      <c r="S6">
        <v>138113</v>
      </c>
      <c r="T6" t="s">
        <v>903</v>
      </c>
      <c r="U6">
        <v>200</v>
      </c>
      <c r="V6">
        <v>149585</v>
      </c>
      <c r="W6" t="s">
        <v>1307</v>
      </c>
      <c r="X6">
        <v>537</v>
      </c>
      <c r="Y6">
        <v>5729</v>
      </c>
      <c r="Z6" t="s">
        <v>900</v>
      </c>
      <c r="AA6">
        <v>541</v>
      </c>
      <c r="AB6">
        <v>859</v>
      </c>
      <c r="AC6" t="s">
        <v>901</v>
      </c>
      <c r="AD6">
        <v>9001</v>
      </c>
      <c r="AE6">
        <v>1091</v>
      </c>
      <c r="AF6" t="s">
        <v>1310</v>
      </c>
      <c r="AG6">
        <v>846</v>
      </c>
      <c r="AH6">
        <v>2218</v>
      </c>
    </row>
    <row r="7" spans="1:52">
      <c r="A7" t="s">
        <v>921</v>
      </c>
      <c r="B7" s="3">
        <v>70</v>
      </c>
      <c r="C7">
        <v>1926</v>
      </c>
      <c r="D7">
        <v>11</v>
      </c>
      <c r="E7" t="s">
        <v>4310</v>
      </c>
      <c r="F7">
        <v>6</v>
      </c>
      <c r="G7">
        <v>2</v>
      </c>
      <c r="H7">
        <v>3</v>
      </c>
      <c r="I7" t="s">
        <v>4311</v>
      </c>
      <c r="J7" t="s">
        <v>1276</v>
      </c>
      <c r="K7">
        <v>302327</v>
      </c>
      <c r="L7">
        <v>191401</v>
      </c>
      <c r="M7" t="s">
        <v>3752</v>
      </c>
      <c r="N7">
        <v>200</v>
      </c>
      <c r="O7">
        <v>-83648</v>
      </c>
      <c r="P7">
        <v>-0.27668054788358298</v>
      </c>
      <c r="Q7" t="s">
        <v>1046</v>
      </c>
      <c r="R7">
        <v>100</v>
      </c>
      <c r="S7">
        <v>107753</v>
      </c>
      <c r="T7" t="s">
        <v>1276</v>
      </c>
      <c r="U7">
        <v>200</v>
      </c>
      <c r="V7">
        <v>191401</v>
      </c>
      <c r="W7" t="s">
        <v>1047</v>
      </c>
      <c r="X7">
        <v>380</v>
      </c>
      <c r="Y7">
        <v>3173</v>
      </c>
    </row>
    <row r="8" spans="1:52">
      <c r="A8" t="s">
        <v>936</v>
      </c>
      <c r="B8" s="3">
        <v>70</v>
      </c>
      <c r="C8">
        <v>1926</v>
      </c>
      <c r="D8">
        <v>11</v>
      </c>
      <c r="E8" t="s">
        <v>4381</v>
      </c>
      <c r="F8">
        <v>6</v>
      </c>
      <c r="G8">
        <v>2</v>
      </c>
      <c r="H8">
        <v>3</v>
      </c>
      <c r="I8" t="s">
        <v>4311</v>
      </c>
      <c r="J8" t="s">
        <v>1093</v>
      </c>
      <c r="K8">
        <v>65568</v>
      </c>
      <c r="L8">
        <v>51054</v>
      </c>
      <c r="M8" t="s">
        <v>3751</v>
      </c>
      <c r="N8">
        <v>100</v>
      </c>
      <c r="O8">
        <v>44921</v>
      </c>
      <c r="P8">
        <v>0.68510553928745732</v>
      </c>
      <c r="Q8" t="s">
        <v>1093</v>
      </c>
      <c r="R8">
        <v>100</v>
      </c>
      <c r="S8">
        <v>51054</v>
      </c>
      <c r="T8" t="s">
        <v>1094</v>
      </c>
      <c r="U8">
        <v>200</v>
      </c>
      <c r="V8">
        <v>6133</v>
      </c>
      <c r="W8" t="s">
        <v>1095</v>
      </c>
      <c r="X8">
        <v>1067</v>
      </c>
      <c r="Y8">
        <v>8381</v>
      </c>
    </row>
    <row r="9" spans="1:52">
      <c r="A9" t="s">
        <v>937</v>
      </c>
      <c r="B9" s="3">
        <v>70</v>
      </c>
      <c r="C9">
        <v>1926</v>
      </c>
      <c r="D9">
        <v>11</v>
      </c>
      <c r="E9" t="s">
        <v>4385</v>
      </c>
      <c r="F9">
        <v>6</v>
      </c>
      <c r="G9">
        <v>2</v>
      </c>
      <c r="H9">
        <v>3</v>
      </c>
      <c r="I9" t="s">
        <v>4311</v>
      </c>
      <c r="J9" t="s">
        <v>2347</v>
      </c>
      <c r="K9">
        <v>47447</v>
      </c>
      <c r="L9">
        <v>47446</v>
      </c>
      <c r="M9" t="s">
        <v>3751</v>
      </c>
      <c r="N9">
        <v>100</v>
      </c>
      <c r="O9">
        <v>47445</v>
      </c>
      <c r="P9">
        <v>0.99995784770375362</v>
      </c>
      <c r="Q9" t="s">
        <v>2347</v>
      </c>
      <c r="R9">
        <v>100</v>
      </c>
      <c r="S9">
        <v>47446</v>
      </c>
      <c r="T9" t="s">
        <v>3080</v>
      </c>
      <c r="U9">
        <v>100</v>
      </c>
      <c r="V9">
        <v>1</v>
      </c>
    </row>
    <row r="10" spans="1:52">
      <c r="A10" t="s">
        <v>928</v>
      </c>
      <c r="B10" s="3">
        <v>70</v>
      </c>
      <c r="C10">
        <v>1926</v>
      </c>
      <c r="D10">
        <v>11</v>
      </c>
      <c r="E10" t="s">
        <v>4516</v>
      </c>
      <c r="F10">
        <v>6</v>
      </c>
      <c r="G10">
        <v>2</v>
      </c>
      <c r="H10">
        <v>3</v>
      </c>
      <c r="I10" t="s">
        <v>4311</v>
      </c>
      <c r="J10" t="s">
        <v>1079</v>
      </c>
      <c r="K10">
        <v>572186</v>
      </c>
      <c r="L10">
        <v>323409</v>
      </c>
      <c r="M10" t="s">
        <v>3752</v>
      </c>
      <c r="N10">
        <v>200</v>
      </c>
      <c r="O10">
        <v>-75540</v>
      </c>
      <c r="P10">
        <v>-0.13202000748008516</v>
      </c>
      <c r="Q10" t="s">
        <v>1080</v>
      </c>
      <c r="R10">
        <v>100</v>
      </c>
      <c r="S10">
        <v>247869</v>
      </c>
      <c r="T10" t="s">
        <v>1079</v>
      </c>
      <c r="U10">
        <v>200</v>
      </c>
      <c r="V10">
        <v>323409</v>
      </c>
      <c r="W10" t="s">
        <v>1062</v>
      </c>
      <c r="X10">
        <v>539</v>
      </c>
      <c r="Y10">
        <v>888</v>
      </c>
      <c r="AA10">
        <v>9999</v>
      </c>
      <c r="AB10">
        <v>20</v>
      </c>
    </row>
    <row r="11" spans="1:52">
      <c r="A11" t="s">
        <v>742</v>
      </c>
      <c r="B11" s="3">
        <v>70</v>
      </c>
      <c r="C11">
        <v>1926</v>
      </c>
      <c r="D11">
        <v>11</v>
      </c>
      <c r="E11" t="s">
        <v>4166</v>
      </c>
      <c r="F11">
        <v>6</v>
      </c>
      <c r="G11">
        <v>2</v>
      </c>
      <c r="H11">
        <v>3</v>
      </c>
      <c r="I11" t="s">
        <v>4311</v>
      </c>
      <c r="J11" t="s">
        <v>904</v>
      </c>
      <c r="K11">
        <v>125179</v>
      </c>
      <c r="L11">
        <v>56847</v>
      </c>
      <c r="M11" t="s">
        <v>3752</v>
      </c>
      <c r="N11">
        <v>200</v>
      </c>
      <c r="O11">
        <v>-25562</v>
      </c>
      <c r="P11">
        <v>-0.20420358047276299</v>
      </c>
      <c r="Q11" t="s">
        <v>905</v>
      </c>
      <c r="R11">
        <v>100</v>
      </c>
      <c r="S11">
        <v>31285</v>
      </c>
      <c r="T11" t="s">
        <v>904</v>
      </c>
      <c r="U11">
        <v>200</v>
      </c>
      <c r="V11">
        <v>56847</v>
      </c>
      <c r="W11" t="s">
        <v>906</v>
      </c>
      <c r="X11">
        <v>370</v>
      </c>
      <c r="Y11">
        <v>37047</v>
      </c>
    </row>
    <row r="12" spans="1:52">
      <c r="A12" t="s">
        <v>37</v>
      </c>
      <c r="B12" s="3">
        <v>70</v>
      </c>
      <c r="C12">
        <v>1926</v>
      </c>
      <c r="D12">
        <v>11</v>
      </c>
      <c r="E12" t="s">
        <v>4268</v>
      </c>
      <c r="F12">
        <v>6</v>
      </c>
      <c r="G12">
        <v>2</v>
      </c>
      <c r="H12">
        <v>3</v>
      </c>
      <c r="I12" t="s">
        <v>4311</v>
      </c>
      <c r="J12" t="s">
        <v>852</v>
      </c>
      <c r="K12">
        <v>1796658</v>
      </c>
      <c r="L12">
        <v>842273</v>
      </c>
      <c r="M12" t="s">
        <v>3752</v>
      </c>
      <c r="N12">
        <v>200</v>
      </c>
      <c r="O12">
        <v>-67330</v>
      </c>
      <c r="P12">
        <v>-3.7475134388403358E-2</v>
      </c>
      <c r="Q12" t="s">
        <v>851</v>
      </c>
      <c r="R12">
        <v>100</v>
      </c>
      <c r="S12">
        <v>774943</v>
      </c>
      <c r="T12" t="s">
        <v>852</v>
      </c>
      <c r="U12">
        <v>200</v>
      </c>
      <c r="V12">
        <v>842273</v>
      </c>
      <c r="W12" t="s">
        <v>853</v>
      </c>
      <c r="X12">
        <v>370</v>
      </c>
      <c r="Y12">
        <v>6526</v>
      </c>
      <c r="Z12" t="s">
        <v>1486</v>
      </c>
      <c r="AA12">
        <v>505</v>
      </c>
      <c r="AB12">
        <v>1977</v>
      </c>
      <c r="AC12" t="s">
        <v>854</v>
      </c>
      <c r="AD12">
        <v>539</v>
      </c>
      <c r="AE12">
        <v>427</v>
      </c>
      <c r="AF12" t="s">
        <v>855</v>
      </c>
      <c r="AG12">
        <v>380</v>
      </c>
      <c r="AH12">
        <v>2998</v>
      </c>
      <c r="AI12" t="s">
        <v>856</v>
      </c>
      <c r="AJ12">
        <v>540</v>
      </c>
      <c r="AK12">
        <v>1161</v>
      </c>
      <c r="AL12" t="s">
        <v>857</v>
      </c>
      <c r="AM12">
        <v>631</v>
      </c>
      <c r="AN12">
        <v>1309</v>
      </c>
      <c r="AO12" t="s">
        <v>858</v>
      </c>
      <c r="AP12">
        <v>549</v>
      </c>
      <c r="AQ12">
        <v>4596</v>
      </c>
      <c r="AR12" t="s">
        <v>859</v>
      </c>
      <c r="AS12">
        <v>331</v>
      </c>
      <c r="AT12">
        <v>156245</v>
      </c>
      <c r="AU12" t="s">
        <v>860</v>
      </c>
      <c r="AV12">
        <v>330</v>
      </c>
      <c r="AW12">
        <v>4203</v>
      </c>
      <c r="AX12" t="s">
        <v>861</v>
      </c>
      <c r="AY12">
        <v>328</v>
      </c>
      <c r="AZ12">
        <v>701</v>
      </c>
    </row>
    <row r="13" spans="1:52">
      <c r="A13" t="s">
        <v>926</v>
      </c>
      <c r="B13" s="3">
        <v>70</v>
      </c>
      <c r="C13">
        <v>1926</v>
      </c>
      <c r="D13">
        <v>11</v>
      </c>
      <c r="E13" t="s">
        <v>4276</v>
      </c>
      <c r="F13">
        <v>6</v>
      </c>
      <c r="G13">
        <v>2</v>
      </c>
      <c r="H13">
        <v>3</v>
      </c>
      <c r="I13" t="s">
        <v>4311</v>
      </c>
      <c r="J13" t="s">
        <v>1489</v>
      </c>
      <c r="K13">
        <v>1044717</v>
      </c>
      <c r="L13">
        <v>522737</v>
      </c>
      <c r="M13" t="s">
        <v>3752</v>
      </c>
      <c r="N13">
        <v>200</v>
      </c>
      <c r="O13">
        <v>-11283</v>
      </c>
      <c r="P13">
        <v>-1.0800053985911974E-2</v>
      </c>
      <c r="Q13" t="s">
        <v>954</v>
      </c>
      <c r="R13">
        <v>100</v>
      </c>
      <c r="S13">
        <v>511454</v>
      </c>
      <c r="T13" t="s">
        <v>1489</v>
      </c>
      <c r="U13">
        <v>200</v>
      </c>
      <c r="V13">
        <v>522737</v>
      </c>
      <c r="W13" t="s">
        <v>1365</v>
      </c>
      <c r="X13">
        <v>380</v>
      </c>
      <c r="Y13">
        <v>5106</v>
      </c>
      <c r="Z13" t="s">
        <v>955</v>
      </c>
      <c r="AA13">
        <v>361</v>
      </c>
      <c r="AB13">
        <v>5420</v>
      </c>
    </row>
    <row r="14" spans="1:52">
      <c r="A14" t="s">
        <v>930</v>
      </c>
      <c r="B14" s="3">
        <v>70</v>
      </c>
      <c r="C14">
        <v>1926</v>
      </c>
      <c r="D14">
        <v>11</v>
      </c>
      <c r="E14" t="s">
        <v>4353</v>
      </c>
      <c r="F14">
        <v>6</v>
      </c>
      <c r="G14">
        <v>2</v>
      </c>
      <c r="H14">
        <v>3</v>
      </c>
      <c r="I14" t="s">
        <v>4311</v>
      </c>
      <c r="J14" t="s">
        <v>1082</v>
      </c>
      <c r="K14">
        <v>484878</v>
      </c>
      <c r="L14">
        <v>308222</v>
      </c>
      <c r="M14" t="s">
        <v>3752</v>
      </c>
      <c r="N14">
        <v>200</v>
      </c>
      <c r="O14">
        <v>-139776</v>
      </c>
      <c r="P14">
        <v>-0.28827045153626274</v>
      </c>
      <c r="Q14" t="s">
        <v>1081</v>
      </c>
      <c r="R14">
        <v>100</v>
      </c>
      <c r="S14">
        <v>168446</v>
      </c>
      <c r="T14" t="s">
        <v>1082</v>
      </c>
      <c r="U14">
        <v>200</v>
      </c>
      <c r="V14">
        <v>308222</v>
      </c>
      <c r="W14" t="s">
        <v>877</v>
      </c>
      <c r="X14">
        <v>380</v>
      </c>
      <c r="Y14">
        <v>8208</v>
      </c>
      <c r="AA14">
        <v>9999</v>
      </c>
      <c r="AB14">
        <v>2</v>
      </c>
    </row>
    <row r="15" spans="1:52">
      <c r="A15" t="s">
        <v>941</v>
      </c>
      <c r="B15" s="3">
        <v>70</v>
      </c>
      <c r="C15">
        <v>1926</v>
      </c>
      <c r="D15">
        <v>11</v>
      </c>
      <c r="E15" t="s">
        <v>4187</v>
      </c>
      <c r="F15">
        <v>6</v>
      </c>
      <c r="G15">
        <v>2</v>
      </c>
      <c r="H15">
        <v>3</v>
      </c>
      <c r="I15" t="s">
        <v>4311</v>
      </c>
      <c r="J15" t="s">
        <v>2372</v>
      </c>
      <c r="K15">
        <v>553654</v>
      </c>
      <c r="L15">
        <v>286997</v>
      </c>
      <c r="M15" t="s">
        <v>3751</v>
      </c>
      <c r="N15">
        <v>100</v>
      </c>
      <c r="O15">
        <v>20340</v>
      </c>
      <c r="P15">
        <v>3.6737745956861141E-2</v>
      </c>
      <c r="Q15" t="s">
        <v>2372</v>
      </c>
      <c r="R15">
        <v>100</v>
      </c>
      <c r="S15">
        <v>286997</v>
      </c>
      <c r="T15" t="s">
        <v>1099</v>
      </c>
      <c r="U15">
        <v>200</v>
      </c>
      <c r="V15">
        <v>266657</v>
      </c>
    </row>
    <row r="16" spans="1:52">
      <c r="A16" t="s">
        <v>938</v>
      </c>
      <c r="B16" s="3">
        <v>70</v>
      </c>
      <c r="C16">
        <v>1926</v>
      </c>
      <c r="D16">
        <v>11</v>
      </c>
      <c r="E16" t="s">
        <v>4388</v>
      </c>
      <c r="F16">
        <v>6</v>
      </c>
      <c r="G16">
        <v>2</v>
      </c>
      <c r="H16">
        <v>3</v>
      </c>
      <c r="I16" t="s">
        <v>4311</v>
      </c>
      <c r="J16" t="s">
        <v>1096</v>
      </c>
      <c r="K16">
        <v>54193</v>
      </c>
      <c r="L16">
        <v>54180</v>
      </c>
      <c r="M16" t="s">
        <v>3751</v>
      </c>
      <c r="N16">
        <v>100</v>
      </c>
      <c r="O16">
        <v>54180</v>
      </c>
      <c r="P16">
        <v>0.99976011662022768</v>
      </c>
      <c r="Q16" t="s">
        <v>1096</v>
      </c>
      <c r="R16">
        <v>100</v>
      </c>
      <c r="S16">
        <v>54180</v>
      </c>
      <c r="X16">
        <v>9999</v>
      </c>
      <c r="Y16">
        <v>13</v>
      </c>
    </row>
    <row r="17" spans="1:40">
      <c r="A17" t="s">
        <v>942</v>
      </c>
      <c r="B17" s="3">
        <v>70</v>
      </c>
      <c r="C17">
        <v>1926</v>
      </c>
      <c r="D17">
        <v>11</v>
      </c>
      <c r="E17" t="s">
        <v>4190</v>
      </c>
      <c r="F17">
        <v>6</v>
      </c>
      <c r="G17">
        <v>2</v>
      </c>
      <c r="H17">
        <v>3</v>
      </c>
      <c r="I17" t="s">
        <v>4311</v>
      </c>
      <c r="J17" t="s">
        <v>2361</v>
      </c>
      <c r="K17">
        <v>339064</v>
      </c>
      <c r="L17">
        <v>195410</v>
      </c>
      <c r="M17" t="s">
        <v>3751</v>
      </c>
      <c r="N17">
        <v>100</v>
      </c>
      <c r="O17">
        <v>55415</v>
      </c>
      <c r="P17">
        <v>0.16343522166906543</v>
      </c>
      <c r="Q17" t="s">
        <v>2361</v>
      </c>
      <c r="R17">
        <v>100</v>
      </c>
      <c r="S17">
        <v>195410</v>
      </c>
      <c r="T17" t="s">
        <v>1100</v>
      </c>
      <c r="U17">
        <v>200</v>
      </c>
      <c r="V17">
        <v>139995</v>
      </c>
      <c r="W17" t="s">
        <v>1175</v>
      </c>
      <c r="X17">
        <v>380</v>
      </c>
      <c r="Y17">
        <v>3659</v>
      </c>
    </row>
    <row r="18" spans="1:40">
      <c r="A18" t="s">
        <v>931</v>
      </c>
      <c r="B18" s="3">
        <v>70</v>
      </c>
      <c r="C18">
        <v>1926</v>
      </c>
      <c r="D18">
        <v>11</v>
      </c>
      <c r="E18" t="s">
        <v>4550</v>
      </c>
      <c r="F18">
        <v>6</v>
      </c>
      <c r="G18">
        <v>2</v>
      </c>
      <c r="H18">
        <v>3</v>
      </c>
      <c r="I18" t="s">
        <v>4311</v>
      </c>
      <c r="J18" t="s">
        <v>879</v>
      </c>
      <c r="K18">
        <v>986486</v>
      </c>
      <c r="L18">
        <v>506015</v>
      </c>
      <c r="M18" t="s">
        <v>3751</v>
      </c>
      <c r="N18">
        <v>100</v>
      </c>
      <c r="O18">
        <v>35361</v>
      </c>
      <c r="P18">
        <v>3.5845414937464903E-2</v>
      </c>
      <c r="Q18" t="s">
        <v>879</v>
      </c>
      <c r="R18">
        <v>100</v>
      </c>
      <c r="S18">
        <v>506015</v>
      </c>
      <c r="T18" t="s">
        <v>878</v>
      </c>
      <c r="U18">
        <v>200</v>
      </c>
      <c r="V18">
        <v>470654</v>
      </c>
      <c r="W18" t="s">
        <v>880</v>
      </c>
      <c r="X18">
        <v>380</v>
      </c>
      <c r="Y18">
        <v>1812</v>
      </c>
      <c r="Z18" t="s">
        <v>1188</v>
      </c>
      <c r="AA18">
        <v>505</v>
      </c>
      <c r="AB18">
        <v>465</v>
      </c>
      <c r="AC18" t="s">
        <v>1511</v>
      </c>
      <c r="AD18">
        <v>361</v>
      </c>
      <c r="AE18">
        <v>7540</v>
      </c>
    </row>
    <row r="19" spans="1:40">
      <c r="A19" t="s">
        <v>939</v>
      </c>
      <c r="B19" s="3">
        <v>70</v>
      </c>
      <c r="C19">
        <v>1926</v>
      </c>
      <c r="D19">
        <v>11</v>
      </c>
      <c r="E19" t="s">
        <v>4394</v>
      </c>
      <c r="F19">
        <v>6</v>
      </c>
      <c r="G19">
        <v>2</v>
      </c>
      <c r="H19">
        <v>3</v>
      </c>
      <c r="I19" t="s">
        <v>4311</v>
      </c>
      <c r="J19" t="s">
        <v>1097</v>
      </c>
      <c r="K19">
        <v>361825</v>
      </c>
      <c r="L19">
        <v>218934</v>
      </c>
      <c r="M19" t="s">
        <v>3751</v>
      </c>
      <c r="N19">
        <v>100</v>
      </c>
      <c r="O19">
        <v>76043</v>
      </c>
      <c r="P19">
        <v>0.21016513507911283</v>
      </c>
      <c r="Q19" t="s">
        <v>1097</v>
      </c>
      <c r="R19">
        <v>100</v>
      </c>
      <c r="S19">
        <v>218934</v>
      </c>
      <c r="T19" t="s">
        <v>1098</v>
      </c>
      <c r="U19">
        <v>200</v>
      </c>
      <c r="V19">
        <v>142891</v>
      </c>
    </row>
    <row r="20" spans="1:40">
      <c r="A20" t="s">
        <v>932</v>
      </c>
      <c r="B20" s="3">
        <v>70</v>
      </c>
      <c r="C20">
        <v>1926</v>
      </c>
      <c r="D20">
        <v>11</v>
      </c>
      <c r="E20" t="s">
        <v>4554</v>
      </c>
      <c r="F20">
        <v>6</v>
      </c>
      <c r="G20">
        <v>2</v>
      </c>
      <c r="H20">
        <v>3</v>
      </c>
      <c r="I20" t="s">
        <v>4311</v>
      </c>
      <c r="J20" t="s">
        <v>881</v>
      </c>
      <c r="K20">
        <v>155106</v>
      </c>
      <c r="L20">
        <v>18951</v>
      </c>
      <c r="M20" t="s">
        <v>3752</v>
      </c>
      <c r="N20">
        <v>200</v>
      </c>
      <c r="O20">
        <v>-5432</v>
      </c>
      <c r="P20">
        <v>-3.5021211300658904E-2</v>
      </c>
      <c r="Q20" t="s">
        <v>980</v>
      </c>
      <c r="R20">
        <v>100</v>
      </c>
      <c r="S20">
        <v>13519</v>
      </c>
      <c r="T20" t="s">
        <v>881</v>
      </c>
      <c r="U20">
        <v>200</v>
      </c>
      <c r="V20">
        <v>18951</v>
      </c>
      <c r="W20" t="s">
        <v>882</v>
      </c>
      <c r="X20">
        <v>200</v>
      </c>
      <c r="Y20">
        <v>9738</v>
      </c>
      <c r="Z20" t="s">
        <v>2030</v>
      </c>
      <c r="AA20">
        <v>331</v>
      </c>
      <c r="AB20">
        <v>107921</v>
      </c>
      <c r="AC20" t="s">
        <v>1848</v>
      </c>
      <c r="AD20">
        <v>537</v>
      </c>
      <c r="AE20">
        <v>4977</v>
      </c>
    </row>
    <row r="21" spans="1:40">
      <c r="A21" t="s">
        <v>922</v>
      </c>
      <c r="B21" s="3">
        <v>70</v>
      </c>
      <c r="C21">
        <v>1926</v>
      </c>
      <c r="D21">
        <v>11</v>
      </c>
      <c r="E21" t="s">
        <v>4316</v>
      </c>
      <c r="F21">
        <v>6</v>
      </c>
      <c r="G21">
        <v>2</v>
      </c>
      <c r="H21">
        <v>3</v>
      </c>
      <c r="I21" t="s">
        <v>4311</v>
      </c>
      <c r="J21" t="s">
        <v>1279</v>
      </c>
      <c r="K21">
        <v>127214</v>
      </c>
      <c r="L21">
        <v>79279</v>
      </c>
      <c r="M21" t="s">
        <v>3752</v>
      </c>
      <c r="N21">
        <v>200</v>
      </c>
      <c r="O21">
        <v>-31344</v>
      </c>
      <c r="P21">
        <v>-0.24638797616614524</v>
      </c>
      <c r="Q21" t="s">
        <v>1048</v>
      </c>
      <c r="R21">
        <v>100</v>
      </c>
      <c r="S21">
        <v>47935</v>
      </c>
      <c r="T21" t="s">
        <v>1279</v>
      </c>
      <c r="U21">
        <v>200</v>
      </c>
      <c r="V21">
        <v>79279</v>
      </c>
    </row>
    <row r="22" spans="1:40">
      <c r="A22" t="s">
        <v>743</v>
      </c>
      <c r="B22" s="3">
        <v>70</v>
      </c>
      <c r="C22">
        <v>1926</v>
      </c>
      <c r="D22">
        <v>11</v>
      </c>
      <c r="E22" t="s">
        <v>4170</v>
      </c>
      <c r="F22">
        <v>6</v>
      </c>
      <c r="G22">
        <v>2</v>
      </c>
      <c r="H22">
        <v>3</v>
      </c>
      <c r="I22" t="s">
        <v>4311</v>
      </c>
      <c r="J22" t="s">
        <v>1556</v>
      </c>
      <c r="K22">
        <v>31246</v>
      </c>
      <c r="L22">
        <v>17430</v>
      </c>
      <c r="M22" t="s">
        <v>3752</v>
      </c>
      <c r="N22">
        <v>200</v>
      </c>
      <c r="O22">
        <v>-4157</v>
      </c>
      <c r="P22">
        <v>-0.13304102925174421</v>
      </c>
      <c r="Q22" t="s">
        <v>907</v>
      </c>
      <c r="R22">
        <v>100</v>
      </c>
      <c r="S22">
        <v>13273</v>
      </c>
      <c r="T22" t="s">
        <v>1556</v>
      </c>
      <c r="U22">
        <v>200</v>
      </c>
      <c r="V22">
        <v>17430</v>
      </c>
      <c r="W22" t="s">
        <v>908</v>
      </c>
      <c r="X22">
        <v>328</v>
      </c>
      <c r="Y22">
        <v>543</v>
      </c>
    </row>
    <row r="23" spans="1:40">
      <c r="A23" t="s">
        <v>924</v>
      </c>
      <c r="B23" s="3">
        <v>70</v>
      </c>
      <c r="C23">
        <v>1926</v>
      </c>
      <c r="D23">
        <v>11</v>
      </c>
      <c r="E23" t="s">
        <v>4535</v>
      </c>
      <c r="F23">
        <v>6</v>
      </c>
      <c r="G23">
        <v>2</v>
      </c>
      <c r="H23">
        <v>3</v>
      </c>
      <c r="I23" t="s">
        <v>4311</v>
      </c>
      <c r="J23" t="s">
        <v>2474</v>
      </c>
      <c r="K23">
        <v>2842830</v>
      </c>
      <c r="L23">
        <v>1321463</v>
      </c>
      <c r="M23" t="s">
        <v>3751</v>
      </c>
      <c r="N23">
        <v>100</v>
      </c>
      <c r="O23">
        <v>116217</v>
      </c>
      <c r="P23">
        <v>4.0880742077436923E-2</v>
      </c>
      <c r="Q23" t="s">
        <v>2474</v>
      </c>
      <c r="R23">
        <v>100</v>
      </c>
      <c r="S23">
        <v>1321463</v>
      </c>
      <c r="T23" t="s">
        <v>841</v>
      </c>
      <c r="U23">
        <v>200</v>
      </c>
      <c r="V23">
        <v>1205246</v>
      </c>
      <c r="W23" t="s">
        <v>842</v>
      </c>
      <c r="X23">
        <v>380</v>
      </c>
      <c r="Y23">
        <v>73412</v>
      </c>
      <c r="Z23" t="s">
        <v>843</v>
      </c>
      <c r="AA23">
        <v>505</v>
      </c>
      <c r="AB23">
        <v>4342</v>
      </c>
      <c r="AC23" t="s">
        <v>844</v>
      </c>
      <c r="AD23">
        <v>631</v>
      </c>
      <c r="AE23">
        <v>6444</v>
      </c>
      <c r="AF23" t="s">
        <v>845</v>
      </c>
      <c r="AG23">
        <v>331</v>
      </c>
      <c r="AH23">
        <v>231906</v>
      </c>
      <c r="AJ23">
        <v>9999</v>
      </c>
      <c r="AK23">
        <v>17</v>
      </c>
    </row>
    <row r="24" spans="1:40">
      <c r="A24" t="s">
        <v>927</v>
      </c>
      <c r="B24" s="3">
        <v>70</v>
      </c>
      <c r="C24">
        <v>1926</v>
      </c>
      <c r="D24">
        <v>11</v>
      </c>
      <c r="E24" t="s">
        <v>4279</v>
      </c>
      <c r="F24">
        <v>6</v>
      </c>
      <c r="G24">
        <v>2</v>
      </c>
      <c r="H24">
        <v>3</v>
      </c>
      <c r="I24" t="s">
        <v>4311</v>
      </c>
      <c r="J24" t="s">
        <v>863</v>
      </c>
      <c r="K24">
        <v>1337426</v>
      </c>
      <c r="L24">
        <v>711359</v>
      </c>
      <c r="M24" t="s">
        <v>3752</v>
      </c>
      <c r="N24">
        <v>200</v>
      </c>
      <c r="O24">
        <v>-88138</v>
      </c>
      <c r="P24">
        <v>-6.5901216216822461E-2</v>
      </c>
      <c r="Q24" t="s">
        <v>862</v>
      </c>
      <c r="R24">
        <v>100</v>
      </c>
      <c r="S24">
        <v>623221</v>
      </c>
      <c r="T24" t="s">
        <v>863</v>
      </c>
      <c r="U24">
        <v>200</v>
      </c>
      <c r="V24">
        <v>711359</v>
      </c>
      <c r="W24" t="s">
        <v>864</v>
      </c>
      <c r="X24">
        <v>505</v>
      </c>
      <c r="Y24">
        <v>2846</v>
      </c>
    </row>
    <row r="25" spans="1:40">
      <c r="A25" t="s">
        <v>739</v>
      </c>
      <c r="B25" s="3">
        <v>70</v>
      </c>
      <c r="C25">
        <v>1926</v>
      </c>
      <c r="D25">
        <v>11</v>
      </c>
      <c r="E25" t="s">
        <v>4362</v>
      </c>
      <c r="F25">
        <v>6</v>
      </c>
      <c r="G25">
        <v>2</v>
      </c>
      <c r="H25">
        <v>3</v>
      </c>
      <c r="I25" t="s">
        <v>4311</v>
      </c>
      <c r="J25" t="s">
        <v>1750</v>
      </c>
      <c r="K25">
        <v>356562</v>
      </c>
      <c r="L25">
        <v>195307</v>
      </c>
      <c r="M25" t="s">
        <v>3751</v>
      </c>
      <c r="N25">
        <v>100</v>
      </c>
      <c r="O25">
        <v>36020</v>
      </c>
      <c r="P25">
        <v>0.1010202994149685</v>
      </c>
      <c r="Q25" t="s">
        <v>1750</v>
      </c>
      <c r="R25">
        <v>100</v>
      </c>
      <c r="S25">
        <v>195307</v>
      </c>
      <c r="T25" t="s">
        <v>1101</v>
      </c>
      <c r="U25">
        <v>200</v>
      </c>
      <c r="V25">
        <v>159287</v>
      </c>
      <c r="W25" t="s">
        <v>897</v>
      </c>
      <c r="X25">
        <v>380</v>
      </c>
      <c r="Y25">
        <v>1012</v>
      </c>
      <c r="Z25" t="s">
        <v>898</v>
      </c>
      <c r="AA25">
        <v>537</v>
      </c>
      <c r="AB25">
        <v>790</v>
      </c>
      <c r="AC25" t="s">
        <v>1086</v>
      </c>
      <c r="AD25">
        <v>328</v>
      </c>
      <c r="AE25">
        <v>166</v>
      </c>
    </row>
    <row r="26" spans="1:40">
      <c r="A26" t="s">
        <v>746</v>
      </c>
      <c r="B26" s="3">
        <v>70</v>
      </c>
      <c r="C26">
        <v>1926</v>
      </c>
      <c r="D26">
        <v>11</v>
      </c>
      <c r="E26" t="s">
        <v>4297</v>
      </c>
      <c r="F26">
        <v>6</v>
      </c>
      <c r="G26">
        <v>2</v>
      </c>
      <c r="H26">
        <v>3</v>
      </c>
      <c r="I26" t="s">
        <v>4311</v>
      </c>
      <c r="J26" t="s">
        <v>1405</v>
      </c>
      <c r="K26">
        <v>223699</v>
      </c>
      <c r="L26">
        <v>89007</v>
      </c>
      <c r="M26" t="s">
        <v>3752</v>
      </c>
      <c r="N26">
        <v>200</v>
      </c>
      <c r="O26">
        <v>-7706</v>
      </c>
      <c r="P26">
        <v>-3.4448075315490906E-2</v>
      </c>
      <c r="Q26" t="s">
        <v>916</v>
      </c>
      <c r="R26">
        <v>100</v>
      </c>
      <c r="S26">
        <v>81301</v>
      </c>
      <c r="T26" t="s">
        <v>1405</v>
      </c>
      <c r="U26">
        <v>200</v>
      </c>
      <c r="V26">
        <v>89007</v>
      </c>
      <c r="W26" t="s">
        <v>915</v>
      </c>
      <c r="X26">
        <v>328</v>
      </c>
      <c r="Y26">
        <v>3145</v>
      </c>
      <c r="Z26" t="s">
        <v>917</v>
      </c>
      <c r="AA26">
        <v>328</v>
      </c>
      <c r="AB26">
        <v>50246</v>
      </c>
    </row>
    <row r="27" spans="1:40">
      <c r="A27" t="s">
        <v>925</v>
      </c>
      <c r="B27" s="3">
        <v>70</v>
      </c>
      <c r="C27">
        <v>1926</v>
      </c>
      <c r="D27">
        <v>11</v>
      </c>
      <c r="E27" t="s">
        <v>4261</v>
      </c>
      <c r="F27">
        <v>6</v>
      </c>
      <c r="G27">
        <v>2</v>
      </c>
      <c r="H27">
        <v>3</v>
      </c>
      <c r="I27" t="s">
        <v>4311</v>
      </c>
      <c r="J27" t="s">
        <v>846</v>
      </c>
      <c r="K27">
        <v>1504698</v>
      </c>
      <c r="L27">
        <v>822187</v>
      </c>
      <c r="M27" t="s">
        <v>3752</v>
      </c>
      <c r="N27">
        <v>200</v>
      </c>
      <c r="O27">
        <v>-206637</v>
      </c>
      <c r="P27">
        <v>-0.13732788905149074</v>
      </c>
      <c r="Q27" t="s">
        <v>847</v>
      </c>
      <c r="R27">
        <v>100</v>
      </c>
      <c r="S27">
        <v>615550</v>
      </c>
      <c r="T27" t="s">
        <v>846</v>
      </c>
      <c r="U27">
        <v>200</v>
      </c>
      <c r="V27">
        <v>822187</v>
      </c>
      <c r="W27" t="s">
        <v>847</v>
      </c>
      <c r="X27">
        <v>501</v>
      </c>
      <c r="Y27">
        <v>33130</v>
      </c>
      <c r="Z27" t="s">
        <v>848</v>
      </c>
      <c r="AA27">
        <v>380</v>
      </c>
      <c r="AB27">
        <v>9870</v>
      </c>
      <c r="AC27" t="s">
        <v>951</v>
      </c>
      <c r="AD27">
        <v>361</v>
      </c>
      <c r="AE27">
        <v>19523</v>
      </c>
      <c r="AF27" t="s">
        <v>849</v>
      </c>
      <c r="AG27">
        <v>539</v>
      </c>
      <c r="AH27">
        <v>1053</v>
      </c>
      <c r="AI27" t="s">
        <v>850</v>
      </c>
      <c r="AJ27">
        <v>631</v>
      </c>
      <c r="AK27">
        <v>3095</v>
      </c>
      <c r="AM27">
        <v>9999</v>
      </c>
      <c r="AN27">
        <v>290</v>
      </c>
    </row>
    <row r="28" spans="1:40">
      <c r="A28" t="s">
        <v>940</v>
      </c>
      <c r="B28" s="3">
        <v>70</v>
      </c>
      <c r="C28">
        <v>1926</v>
      </c>
      <c r="D28">
        <v>11</v>
      </c>
      <c r="E28" t="s">
        <v>4399</v>
      </c>
      <c r="F28">
        <v>6</v>
      </c>
      <c r="G28">
        <v>2</v>
      </c>
      <c r="H28">
        <v>3</v>
      </c>
      <c r="I28" t="s">
        <v>4311</v>
      </c>
      <c r="J28" t="s">
        <v>1740</v>
      </c>
      <c r="K28">
        <v>14560</v>
      </c>
      <c r="L28">
        <v>14560</v>
      </c>
      <c r="M28" t="s">
        <v>3751</v>
      </c>
      <c r="N28">
        <v>100</v>
      </c>
      <c r="O28">
        <v>14560</v>
      </c>
      <c r="P28">
        <v>1</v>
      </c>
      <c r="Q28" t="s">
        <v>1740</v>
      </c>
      <c r="R28">
        <v>100</v>
      </c>
      <c r="S28">
        <v>14560</v>
      </c>
    </row>
    <row r="29" spans="1:40">
      <c r="A29" t="s">
        <v>933</v>
      </c>
      <c r="B29" s="3">
        <v>70</v>
      </c>
      <c r="C29">
        <v>1926</v>
      </c>
      <c r="D29">
        <v>11</v>
      </c>
      <c r="E29" t="s">
        <v>4559</v>
      </c>
      <c r="F29">
        <v>6</v>
      </c>
      <c r="G29">
        <v>2</v>
      </c>
      <c r="H29">
        <v>3</v>
      </c>
      <c r="I29" t="s">
        <v>4311</v>
      </c>
      <c r="J29" t="s">
        <v>1319</v>
      </c>
      <c r="K29">
        <v>177681</v>
      </c>
      <c r="L29">
        <v>105756</v>
      </c>
      <c r="M29" t="s">
        <v>3752</v>
      </c>
      <c r="N29">
        <v>200</v>
      </c>
      <c r="O29">
        <v>-46628</v>
      </c>
      <c r="P29">
        <v>-0.26242535780415466</v>
      </c>
      <c r="Q29" t="s">
        <v>883</v>
      </c>
      <c r="R29">
        <v>100</v>
      </c>
      <c r="S29">
        <v>59128</v>
      </c>
      <c r="T29" t="s">
        <v>1319</v>
      </c>
      <c r="U29">
        <v>200</v>
      </c>
      <c r="V29">
        <v>105756</v>
      </c>
      <c r="W29" t="s">
        <v>1321</v>
      </c>
      <c r="X29">
        <v>537</v>
      </c>
      <c r="Y29">
        <v>12797</v>
      </c>
    </row>
    <row r="30" spans="1:40">
      <c r="A30" t="s">
        <v>744</v>
      </c>
      <c r="B30" s="3">
        <v>70</v>
      </c>
      <c r="C30">
        <v>1926</v>
      </c>
      <c r="D30">
        <v>11</v>
      </c>
      <c r="E30" t="s">
        <v>4174</v>
      </c>
      <c r="F30">
        <v>6</v>
      </c>
      <c r="G30">
        <v>2</v>
      </c>
      <c r="H30">
        <v>3</v>
      </c>
      <c r="I30" t="s">
        <v>4311</v>
      </c>
      <c r="J30" t="s">
        <v>1190</v>
      </c>
      <c r="K30">
        <v>143225</v>
      </c>
      <c r="L30">
        <v>88101</v>
      </c>
      <c r="M30" t="s">
        <v>3752</v>
      </c>
      <c r="N30">
        <v>200</v>
      </c>
      <c r="O30">
        <v>-34292</v>
      </c>
      <c r="P30">
        <v>-0.23942747425379649</v>
      </c>
      <c r="Q30" t="s">
        <v>909</v>
      </c>
      <c r="R30">
        <v>100</v>
      </c>
      <c r="S30">
        <v>53809</v>
      </c>
      <c r="T30" t="s">
        <v>1190</v>
      </c>
      <c r="U30">
        <v>200</v>
      </c>
      <c r="V30">
        <v>88101</v>
      </c>
      <c r="W30" t="s">
        <v>910</v>
      </c>
      <c r="X30">
        <v>380</v>
      </c>
      <c r="Y30">
        <v>1310</v>
      </c>
      <c r="Z30" t="s">
        <v>911</v>
      </c>
      <c r="AA30">
        <v>9001</v>
      </c>
      <c r="AB30">
        <v>3</v>
      </c>
      <c r="AC30" t="s">
        <v>912</v>
      </c>
      <c r="AD30">
        <v>9002</v>
      </c>
      <c r="AE30">
        <v>2</v>
      </c>
    </row>
    <row r="31" spans="1:40">
      <c r="A31" t="s">
        <v>923</v>
      </c>
      <c r="B31" s="3">
        <v>70</v>
      </c>
      <c r="C31">
        <v>1926</v>
      </c>
      <c r="D31">
        <v>11</v>
      </c>
      <c r="E31" t="s">
        <v>4320</v>
      </c>
      <c r="F31">
        <v>6</v>
      </c>
      <c r="G31">
        <v>2</v>
      </c>
      <c r="H31">
        <v>3</v>
      </c>
      <c r="I31" t="s">
        <v>4311</v>
      </c>
      <c r="J31" t="s">
        <v>1282</v>
      </c>
      <c r="K31">
        <v>71228</v>
      </c>
      <c r="L31">
        <v>50364</v>
      </c>
      <c r="M31" t="s">
        <v>3752</v>
      </c>
      <c r="N31">
        <v>200</v>
      </c>
      <c r="O31">
        <v>-50364</v>
      </c>
      <c r="P31">
        <v>-0.70708148480934463</v>
      </c>
      <c r="T31" t="s">
        <v>1282</v>
      </c>
      <c r="U31">
        <v>200</v>
      </c>
      <c r="V31">
        <v>50364</v>
      </c>
      <c r="W31" t="s">
        <v>840</v>
      </c>
      <c r="X31">
        <v>200</v>
      </c>
      <c r="Y31">
        <v>12</v>
      </c>
      <c r="Z31" t="s">
        <v>1282</v>
      </c>
      <c r="AA31">
        <v>361</v>
      </c>
      <c r="AB31">
        <v>1922</v>
      </c>
      <c r="AC31" t="s">
        <v>840</v>
      </c>
      <c r="AD31">
        <v>13</v>
      </c>
      <c r="AE31">
        <v>18878</v>
      </c>
      <c r="AG31">
        <v>9999</v>
      </c>
      <c r="AH31">
        <v>52</v>
      </c>
    </row>
    <row r="32" spans="1:40">
      <c r="A32" t="s">
        <v>747</v>
      </c>
      <c r="B32" s="3">
        <v>70</v>
      </c>
      <c r="C32">
        <v>1926</v>
      </c>
      <c r="D32">
        <v>11</v>
      </c>
      <c r="E32" t="s">
        <v>4301</v>
      </c>
      <c r="F32">
        <v>6</v>
      </c>
      <c r="G32">
        <v>2</v>
      </c>
      <c r="H32">
        <v>3</v>
      </c>
      <c r="I32" t="s">
        <v>4311</v>
      </c>
      <c r="J32" t="s">
        <v>1407</v>
      </c>
      <c r="K32">
        <v>319872</v>
      </c>
      <c r="L32">
        <v>164130</v>
      </c>
      <c r="M32" t="s">
        <v>3752</v>
      </c>
      <c r="N32">
        <v>200</v>
      </c>
      <c r="O32">
        <v>-15338</v>
      </c>
      <c r="P32">
        <v>-4.7950430172068827E-2</v>
      </c>
      <c r="Q32" t="s">
        <v>918</v>
      </c>
      <c r="R32">
        <v>100</v>
      </c>
      <c r="S32">
        <v>148792</v>
      </c>
      <c r="T32" t="s">
        <v>1407</v>
      </c>
      <c r="U32">
        <v>200</v>
      </c>
      <c r="V32">
        <v>164130</v>
      </c>
      <c r="W32" t="s">
        <v>919</v>
      </c>
      <c r="X32">
        <v>505</v>
      </c>
      <c r="Y32">
        <v>3513</v>
      </c>
      <c r="Z32" t="s">
        <v>920</v>
      </c>
      <c r="AA32">
        <v>537</v>
      </c>
      <c r="AB32">
        <v>3437</v>
      </c>
    </row>
    <row r="33" spans="1:37">
      <c r="A33" t="s">
        <v>929</v>
      </c>
      <c r="B33" s="3">
        <v>70</v>
      </c>
      <c r="C33">
        <v>1926</v>
      </c>
      <c r="D33">
        <v>11</v>
      </c>
      <c r="E33" t="s">
        <v>4284</v>
      </c>
      <c r="F33">
        <v>6</v>
      </c>
      <c r="G33">
        <v>2</v>
      </c>
      <c r="H33">
        <v>3</v>
      </c>
      <c r="I33" t="s">
        <v>4311</v>
      </c>
      <c r="J33" t="s">
        <v>1075</v>
      </c>
      <c r="K33">
        <v>546638</v>
      </c>
      <c r="L33">
        <v>300759</v>
      </c>
      <c r="M33" t="s">
        <v>3752</v>
      </c>
      <c r="N33">
        <v>200</v>
      </c>
      <c r="O33">
        <v>-234087</v>
      </c>
      <c r="P33">
        <v>-0.42823038281275727</v>
      </c>
      <c r="Q33" t="s">
        <v>1073</v>
      </c>
      <c r="R33">
        <v>100</v>
      </c>
      <c r="S33">
        <v>66672</v>
      </c>
      <c r="T33" t="s">
        <v>1075</v>
      </c>
      <c r="U33">
        <v>200</v>
      </c>
      <c r="V33">
        <v>300759</v>
      </c>
      <c r="W33" t="s">
        <v>1074</v>
      </c>
      <c r="X33">
        <v>370</v>
      </c>
      <c r="Y33">
        <v>9885</v>
      </c>
      <c r="Z33" t="s">
        <v>1076</v>
      </c>
      <c r="AA33">
        <v>380</v>
      </c>
      <c r="AB33">
        <v>31317</v>
      </c>
      <c r="AC33" t="s">
        <v>1182</v>
      </c>
      <c r="AD33">
        <v>505</v>
      </c>
      <c r="AE33">
        <v>3061</v>
      </c>
      <c r="AF33" t="s">
        <v>1077</v>
      </c>
      <c r="AG33">
        <v>640</v>
      </c>
      <c r="AH33">
        <v>111122</v>
      </c>
      <c r="AI33" t="s">
        <v>1078</v>
      </c>
      <c r="AJ33">
        <v>328</v>
      </c>
      <c r="AK33">
        <v>23822</v>
      </c>
    </row>
  </sheetData>
  <sheetCalcPr fullCalcOnLoad="1"/>
  <sortState ref="A2:AZ33">
    <sortCondition ref="E2:E33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Sheet2</vt:lpstr>
      <vt:lpstr>Senate063</vt:lpstr>
      <vt:lpstr>Senate064</vt:lpstr>
      <vt:lpstr>Senate065</vt:lpstr>
      <vt:lpstr>Senate066</vt:lpstr>
      <vt:lpstr>Senate067</vt:lpstr>
      <vt:lpstr>Senate068</vt:lpstr>
      <vt:lpstr>Senate069</vt:lpstr>
      <vt:lpstr>Senate070</vt:lpstr>
      <vt:lpstr>Senate071</vt:lpstr>
      <vt:lpstr>Senate072</vt:lpstr>
      <vt:lpstr>Senate073</vt:lpstr>
      <vt:lpstr>Senate074</vt:lpstr>
      <vt:lpstr>Senate075</vt:lpstr>
      <vt:lpstr>Senate076</vt:lpstr>
      <vt:lpstr>Senate077</vt:lpstr>
      <vt:lpstr>Senate078</vt:lpstr>
      <vt:lpstr>Senate079</vt:lpstr>
      <vt:lpstr>Senate080</vt:lpstr>
      <vt:lpstr>Senate081</vt:lpstr>
      <vt:lpstr>Senate082</vt:lpstr>
      <vt:lpstr>Senate083</vt:lpstr>
      <vt:lpstr>Senate084</vt:lpstr>
      <vt:lpstr>Senate085</vt:lpstr>
      <vt:lpstr>Senate086</vt:lpstr>
      <vt:lpstr>Senate087</vt:lpstr>
      <vt:lpstr>Senate088</vt:lpstr>
      <vt:lpstr>Senate089</vt:lpstr>
      <vt:lpstr>Senate090</vt:lpstr>
      <vt:lpstr>Senate091</vt:lpstr>
      <vt:lpstr>Senate092</vt:lpstr>
      <vt:lpstr>Senate093</vt:lpstr>
      <vt:lpstr>Senate094</vt:lpstr>
      <vt:lpstr>Senate095</vt:lpstr>
      <vt:lpstr>Senate096</vt:lpstr>
      <vt:lpstr>Senate097</vt:lpstr>
      <vt:lpstr>Senate098</vt:lpstr>
      <vt:lpstr>Senate099</vt:lpstr>
      <vt:lpstr>Senate100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LaDale Winling</dc:creator>
  <cp:lastModifiedBy>LaDale Winling</cp:lastModifiedBy>
  <dcterms:created xsi:type="dcterms:W3CDTF">2017-05-12T13:03:55Z</dcterms:created>
  <dcterms:modified xsi:type="dcterms:W3CDTF">2018-10-09T16:26:15Z</dcterms:modified>
</cp:coreProperties>
</file>