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2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User9\Desktop\dissertation\appendix_tables\"/>
    </mc:Choice>
  </mc:AlternateContent>
  <xr:revisionPtr revIDLastSave="0" documentId="13_ncr:1_{96623826-BC17-4CDE-9A72-E7A5FBA132AF}" xr6:coauthVersionLast="36" xr6:coauthVersionMax="36" xr10:uidLastSave="{00000000-0000-0000-0000-000000000000}"/>
  <bookViews>
    <workbookView xWindow="0" yWindow="0" windowWidth="19200" windowHeight="8150" xr2:uid="{00000000-000D-0000-FFFF-FFFF00000000}"/>
  </bookViews>
  <sheets>
    <sheet name="Table Description" sheetId="5" r:id="rId1"/>
    <sheet name="Table E1" sheetId="4" r:id="rId2"/>
    <sheet name="Table E2" sheetId="6" r:id="rId3"/>
    <sheet name="Table E3" sheetId="7" r:id="rId4"/>
    <sheet name="Table E4" sheetId="8" r:id="rId5"/>
    <sheet name="Table E5" sheetId="9" r:id="rId6"/>
  </sheets>
  <calcPr calcId="191029"/>
</workbook>
</file>

<file path=xl/calcChain.xml><?xml version="1.0" encoding="utf-8"?>
<calcChain xmlns="http://schemas.openxmlformats.org/spreadsheetml/2006/main">
  <c r="E24" i="8" l="1"/>
  <c r="F24" i="8"/>
  <c r="G24" i="8"/>
  <c r="H24" i="8"/>
  <c r="I24" i="8"/>
  <c r="J24" i="8"/>
  <c r="D24" i="8"/>
  <c r="E24" i="6"/>
  <c r="F24" i="6"/>
  <c r="G24" i="6"/>
  <c r="H24" i="6"/>
  <c r="I24" i="6"/>
  <c r="J24" i="6"/>
  <c r="D24" i="6"/>
  <c r="E24" i="7"/>
  <c r="F24" i="7"/>
  <c r="G24" i="7"/>
  <c r="H24" i="7"/>
  <c r="I24" i="7"/>
  <c r="J24" i="7"/>
  <c r="D24" i="7"/>
  <c r="J24" i="9"/>
  <c r="E24" i="9"/>
  <c r="F24" i="9"/>
  <c r="G24" i="9"/>
  <c r="H24" i="9"/>
  <c r="I24" i="9"/>
  <c r="D24" i="9"/>
  <c r="B5" i="9"/>
  <c r="B6" i="9" s="1"/>
  <c r="B7" i="9" s="1"/>
  <c r="B8" i="9" s="1"/>
  <c r="B9" i="9" s="1"/>
  <c r="B10" i="9" s="1"/>
  <c r="B11" i="9" s="1"/>
  <c r="B12" i="9" s="1"/>
  <c r="B13" i="9" s="1"/>
  <c r="B14" i="9" s="1"/>
  <c r="B15" i="9" s="1"/>
  <c r="B16" i="9" s="1"/>
  <c r="B17" i="9" s="1"/>
  <c r="B18" i="9" s="1"/>
  <c r="B19" i="9" s="1"/>
  <c r="B20" i="9" s="1"/>
  <c r="B21" i="9" s="1"/>
  <c r="B22" i="9" s="1"/>
  <c r="B23" i="9" s="1"/>
  <c r="B5" i="8"/>
  <c r="B6" i="8" s="1"/>
  <c r="B7" i="8" s="1"/>
  <c r="B8" i="8" s="1"/>
  <c r="B9" i="8" s="1"/>
  <c r="B10" i="8" s="1"/>
  <c r="B11" i="8" s="1"/>
  <c r="B12" i="8" s="1"/>
  <c r="B13" i="8" s="1"/>
  <c r="B14" i="8" s="1"/>
  <c r="B15" i="8" s="1"/>
  <c r="B16" i="8" s="1"/>
  <c r="B17" i="8" s="1"/>
  <c r="B18" i="8" s="1"/>
  <c r="B19" i="8" s="1"/>
  <c r="B20" i="8" s="1"/>
  <c r="B21" i="8" s="1"/>
  <c r="B22" i="8" s="1"/>
  <c r="B23" i="8" s="1"/>
  <c r="B5" i="7"/>
  <c r="B6" i="7" s="1"/>
  <c r="B7" i="7" s="1"/>
  <c r="B8" i="7" s="1"/>
  <c r="B9" i="7" s="1"/>
  <c r="B10" i="7" s="1"/>
  <c r="B11" i="7" s="1"/>
  <c r="B12" i="7" s="1"/>
  <c r="B13" i="7" s="1"/>
  <c r="B14" i="7" s="1"/>
  <c r="B15" i="7" s="1"/>
  <c r="B16" i="7" s="1"/>
  <c r="B17" i="7" s="1"/>
  <c r="B18" i="7" s="1"/>
  <c r="B19" i="7" s="1"/>
  <c r="B20" i="7" s="1"/>
  <c r="B21" i="7" s="1"/>
  <c r="B22" i="7" s="1"/>
  <c r="B23" i="7" s="1"/>
  <c r="B6" i="6"/>
  <c r="B7" i="6" s="1"/>
  <c r="B8" i="6" s="1"/>
  <c r="B9" i="6" s="1"/>
  <c r="B10" i="6" s="1"/>
  <c r="B11" i="6" s="1"/>
  <c r="B12" i="6" s="1"/>
  <c r="B13" i="6" s="1"/>
  <c r="B14" i="6" s="1"/>
  <c r="B15" i="6" s="1"/>
  <c r="B16" i="6" s="1"/>
  <c r="B17" i="6" s="1"/>
  <c r="B18" i="6" s="1"/>
  <c r="B19" i="6" s="1"/>
  <c r="B20" i="6" s="1"/>
  <c r="B21" i="6" s="1"/>
  <c r="B22" i="6" s="1"/>
  <c r="B23" i="6" s="1"/>
  <c r="B5" i="6"/>
  <c r="B5" i="4"/>
  <c r="B6" i="4"/>
  <c r="B7" i="4"/>
  <c r="B8" i="4"/>
  <c r="B9" i="4" s="1"/>
  <c r="B10" i="4" s="1"/>
  <c r="B11" i="4" s="1"/>
  <c r="B12" i="4" s="1"/>
  <c r="B13" i="4" s="1"/>
  <c r="B14" i="4" s="1"/>
  <c r="B15" i="4" s="1"/>
  <c r="B16" i="4" s="1"/>
  <c r="B17" i="4" s="1"/>
  <c r="B18" i="4" s="1"/>
  <c r="B19" i="4" s="1"/>
  <c r="B20" i="4" s="1"/>
  <c r="B21" i="4" s="1"/>
  <c r="B22" i="4" s="1"/>
  <c r="B23" i="4" s="1"/>
  <c r="B24" i="4" s="1"/>
  <c r="B25" i="4" s="1"/>
  <c r="B26" i="4" s="1"/>
  <c r="B27" i="4" s="1"/>
  <c r="B28" i="4" s="1"/>
  <c r="B29" i="4" s="1"/>
  <c r="B30" i="4" s="1"/>
  <c r="B31" i="4" s="1"/>
  <c r="B32" i="4" s="1"/>
  <c r="B33" i="4" s="1"/>
  <c r="B34" i="4" s="1"/>
  <c r="B35" i="4" s="1"/>
  <c r="B36" i="4" s="1"/>
  <c r="B37" i="4" s="1"/>
  <c r="B38" i="4" s="1"/>
  <c r="B39" i="4" s="1"/>
  <c r="B40" i="4" s="1"/>
  <c r="B41" i="4" s="1"/>
  <c r="B42" i="4" s="1"/>
  <c r="B43" i="4" s="1"/>
  <c r="B44" i="4" s="1"/>
  <c r="B45" i="4" s="1"/>
  <c r="B46" i="4" s="1"/>
  <c r="B47" i="4" s="1"/>
  <c r="B48" i="4" s="1"/>
  <c r="B49" i="4" s="1"/>
  <c r="B50" i="4" s="1"/>
  <c r="B51" i="4" s="1"/>
  <c r="B52" i="4" s="1"/>
  <c r="B53" i="4" s="1"/>
  <c r="B54" i="4" s="1"/>
  <c r="B55" i="4" s="1"/>
  <c r="B56" i="4" s="1"/>
  <c r="B57" i="4" s="1"/>
  <c r="B58" i="4" s="1"/>
  <c r="B59" i="4" s="1"/>
  <c r="B60" i="4" s="1"/>
  <c r="B61" i="4" s="1"/>
  <c r="B62" i="4" s="1"/>
  <c r="B63" i="4" s="1"/>
  <c r="B64" i="4" s="1"/>
  <c r="B65" i="4" s="1"/>
  <c r="B66" i="4" s="1"/>
  <c r="B67" i="4" s="1"/>
  <c r="B68" i="4" s="1"/>
  <c r="B69" i="4" s="1"/>
  <c r="B70" i="4" s="1"/>
  <c r="B71" i="4" s="1"/>
  <c r="B72" i="4" s="1"/>
  <c r="B73" i="4" s="1"/>
  <c r="B74" i="4" s="1"/>
  <c r="B75" i="4" s="1"/>
  <c r="B76" i="4" s="1"/>
  <c r="B77" i="4" s="1"/>
  <c r="B78" i="4" s="1"/>
  <c r="B79" i="4" s="1"/>
  <c r="B80" i="4" s="1"/>
  <c r="B81" i="4" s="1"/>
  <c r="B82" i="4" s="1"/>
  <c r="B83" i="4" s="1"/>
  <c r="B84" i="4" s="1"/>
  <c r="B85" i="4" s="1"/>
  <c r="B86" i="4" s="1"/>
  <c r="B87" i="4" s="1"/>
  <c r="B88" i="4" s="1"/>
  <c r="B89" i="4" s="1"/>
  <c r="B90" i="4" s="1"/>
  <c r="B91" i="4" s="1"/>
  <c r="B92" i="4" s="1"/>
  <c r="B93" i="4" s="1"/>
  <c r="B94" i="4" s="1"/>
  <c r="B95" i="4" s="1"/>
  <c r="B96" i="4" s="1"/>
  <c r="B97" i="4" s="1"/>
  <c r="B98" i="4" s="1"/>
  <c r="B99" i="4" s="1"/>
  <c r="B100" i="4" s="1"/>
  <c r="B101" i="4" s="1"/>
  <c r="B102" i="4" s="1"/>
  <c r="B103" i="4" s="1"/>
  <c r="B104" i="4" s="1"/>
  <c r="B105" i="4" s="1"/>
  <c r="B106" i="4" s="1"/>
  <c r="B107" i="4" s="1"/>
  <c r="B108" i="4" s="1"/>
  <c r="B4" i="4"/>
</calcChain>
</file>

<file path=xl/sharedStrings.xml><?xml version="1.0" encoding="utf-8"?>
<sst xmlns="http://schemas.openxmlformats.org/spreadsheetml/2006/main" count="826" uniqueCount="263">
  <si>
    <t>Ojodu, Lagos</t>
  </si>
  <si>
    <t>Lagos Island</t>
  </si>
  <si>
    <t>September 28, 2010</t>
  </si>
  <si>
    <t>March 13, 2011</t>
  </si>
  <si>
    <t>74 Corporation drive, Dolphin Estate, Ikoyi Lagos</t>
  </si>
  <si>
    <t xml:space="preserve"> November 20, 2012</t>
  </si>
  <si>
    <t xml:space="preserve"> May 8, 2013</t>
  </si>
  <si>
    <t>Ishago road, Surulere Lagos</t>
  </si>
  <si>
    <t>June 11, 2013</t>
  </si>
  <si>
    <t>July 21, 2013</t>
  </si>
  <si>
    <t>July 11, 2013</t>
  </si>
  <si>
    <t>June 30, 2014</t>
  </si>
  <si>
    <t>September 25 ,2013</t>
  </si>
  <si>
    <t>July 15, 2015</t>
  </si>
  <si>
    <t xml:space="preserve"> October 21, 2015</t>
  </si>
  <si>
    <t xml:space="preserve"> March 19, 2016</t>
  </si>
  <si>
    <t>March 13, 2019</t>
  </si>
  <si>
    <t>July 11, 2020</t>
  </si>
  <si>
    <t>July 24, 2020</t>
  </si>
  <si>
    <t>July 18, 2006</t>
  </si>
  <si>
    <t>May, 1996</t>
  </si>
  <si>
    <t>October, 1996</t>
  </si>
  <si>
    <t>March, 1997</t>
  </si>
  <si>
    <t>June, 1997</t>
  </si>
  <si>
    <t>April, 1999</t>
  </si>
  <si>
    <t>June, 1999</t>
  </si>
  <si>
    <t>April, 2000</t>
  </si>
  <si>
    <t>April, 2001</t>
  </si>
  <si>
    <t>January 2006</t>
  </si>
  <si>
    <t>Ijagbemi Street, Pedro, Lagos</t>
  </si>
  <si>
    <t>Adedayo Adeniran Street, Amukoko, Lagos</t>
  </si>
  <si>
    <t>Adeola Odeku, VI, Lagos</t>
  </si>
  <si>
    <t>Idi-Oro Mushin, Lagos</t>
  </si>
  <si>
    <t>nan</t>
  </si>
  <si>
    <t>44BCD Gerrard Road, Ikoyi, Lagos, Nigeria</t>
  </si>
  <si>
    <t>Date</t>
  </si>
  <si>
    <t>Address</t>
  </si>
  <si>
    <t>Deaths</t>
  </si>
  <si>
    <t>21 Buhari Street, Mushin, Lagos</t>
  </si>
  <si>
    <t>10, Elias Street, Lagos</t>
  </si>
  <si>
    <t>53, Cemetry Rd, Amukoko, Lagos</t>
  </si>
  <si>
    <t>Muri Okunola Street Eti-Osa LGA off Victoria Island, Lagos</t>
  </si>
  <si>
    <t>Isako village off Lekki-Epe Express, Lagos</t>
  </si>
  <si>
    <t>Olokodana Street, Ebute Meta, Lagos</t>
  </si>
  <si>
    <t>22, Makinde Street, Ebute-Meta, Lagos</t>
  </si>
  <si>
    <t>11, Solola Street , Agege, Lagos</t>
  </si>
  <si>
    <t>Iponri Road, Lagos</t>
  </si>
  <si>
    <t>Oke Suna, Lagos</t>
  </si>
  <si>
    <t>April, 2005</t>
  </si>
  <si>
    <t>Ibile Holding, Ikeja, Lagos</t>
  </si>
  <si>
    <t>Unknown</t>
  </si>
  <si>
    <t>Oworoshoki, Lagos</t>
  </si>
  <si>
    <t>Ogudu, Ojota, Lagos</t>
  </si>
  <si>
    <t>April, 2008</t>
  </si>
  <si>
    <t>Apongbon Street, Lagos</t>
  </si>
  <si>
    <t>Unkown</t>
  </si>
  <si>
    <t>Isapakodo Street, Cairo, Oshodi, Lagos</t>
  </si>
  <si>
    <t>Ajegunle Apapa, Lagos</t>
  </si>
  <si>
    <t>24, Alli Street, Victoria Island, Lagos</t>
  </si>
  <si>
    <t>Awoyera et al. (2021)</t>
  </si>
  <si>
    <t>Structure</t>
  </si>
  <si>
    <t>Under construction</t>
  </si>
  <si>
    <t>April, 26 2010</t>
  </si>
  <si>
    <t>Residential under construction</t>
  </si>
  <si>
    <t>4-storey building</t>
  </si>
  <si>
    <t>11, Aderibigbe Street, Maryland, Lagos</t>
  </si>
  <si>
    <t>5-storey building</t>
  </si>
  <si>
    <t>July, 2011</t>
  </si>
  <si>
    <t>Oloto Street, Off Cemetary Road, Ebute Meta, Lagos</t>
  </si>
  <si>
    <t>3-storey building</t>
  </si>
  <si>
    <t xml:space="preserve"> June 13, 2012</t>
  </si>
  <si>
    <t>Apo Mechanic Village, Lagos</t>
  </si>
  <si>
    <t>2-story building</t>
  </si>
  <si>
    <t>2-storey building</t>
  </si>
  <si>
    <t>1-storey building</t>
  </si>
  <si>
    <t>November 3 ,2013</t>
  </si>
  <si>
    <t>Victoria Island, Lagos</t>
  </si>
  <si>
    <t>Twin 4-storey building</t>
  </si>
  <si>
    <t>Adetunji et al. (2018)</t>
  </si>
  <si>
    <t>5-storey building under construction</t>
  </si>
  <si>
    <t>Horizon 1, Lekki Garden, Ikate, Lagos</t>
  </si>
  <si>
    <t>Residential building</t>
  </si>
  <si>
    <t>3 Massey Street, Lagos Island, Lagos</t>
  </si>
  <si>
    <t>not reported</t>
  </si>
  <si>
    <t>John Street, Idumota, Lagos</t>
  </si>
  <si>
    <t>35b, Seriki Street, Isale-Eko, Lagos</t>
  </si>
  <si>
    <t>35, Swamp Street, Odunfa Lagos island</t>
  </si>
  <si>
    <t xml:space="preserve">Multiple People </t>
  </si>
  <si>
    <t>Iselegangan, Lagos Island, Lagos</t>
  </si>
  <si>
    <t>Oloke et al. (2017)</t>
  </si>
  <si>
    <t>St. Dennis Catholic Church, Bariga, Lagos</t>
  </si>
  <si>
    <t>State high school, Alimosho, Lagos</t>
  </si>
  <si>
    <t>Market building, Mushin, Lagos</t>
  </si>
  <si>
    <t>Nigerian Industrial Development Bank, Broad Street, Lagos Island, Lagos</t>
  </si>
  <si>
    <t>21-storey building</t>
  </si>
  <si>
    <t>Titanic Building, Ebute Meta, Lagos</t>
  </si>
  <si>
    <t>Several People</t>
  </si>
  <si>
    <t>29, Oloto Street, Ebutte Metta, Yaba Local Council Development Area, LCDA, Lagos</t>
  </si>
  <si>
    <t>95, Abeokuta Street, opposite the Health Centre, Cemetery Street, Ebute-meta, Lagos</t>
  </si>
  <si>
    <t>Osholake Street, Ebute Meta, Lagos</t>
  </si>
  <si>
    <t>Multi-storey building</t>
  </si>
  <si>
    <t>9B Hotel Building, Adenubi Close, Ikeja, Lagos State</t>
  </si>
  <si>
    <t>6-storey building</t>
  </si>
  <si>
    <t>29 Olotan Street, Ebute Meta Lagos</t>
  </si>
  <si>
    <t>Lekki Gardens, Lekki Phase I, Lagos</t>
  </si>
  <si>
    <t>Akinyemi et al. (2016)</t>
  </si>
  <si>
    <t>Magodo, Phase I, Lagos</t>
  </si>
  <si>
    <t>Bungalow</t>
  </si>
  <si>
    <t>Odeyemi et al. (2019)</t>
  </si>
  <si>
    <t>Block M20, Jakande Estate, Oke-Ake Afa, Isolo , Lagos</t>
  </si>
  <si>
    <t xml:space="preserve"> May, 2013</t>
  </si>
  <si>
    <t>Isheri, Ojodu Berger, Lagos</t>
  </si>
  <si>
    <t>Agege motor park, Mushin, Lagos</t>
  </si>
  <si>
    <t>15, Alli Street, Lagos Island, Lagos</t>
  </si>
  <si>
    <t xml:space="preserve">Bucknor estate, Jakande-Isherioshun Road, Ejigbo/Isolo, Lagos </t>
  </si>
  <si>
    <t>9 Alli close, Mile 12, Kosofe Local Government, Mile 12, Lagos</t>
  </si>
  <si>
    <t>Windapo &amp; Rotimi (2012)</t>
  </si>
  <si>
    <t>6, Princess Street, Lagos</t>
  </si>
  <si>
    <t>The Guardian (https://www.theguardian.com/world/2021/nov/08/lagos-building-collapse-those-still-missing-now-believed-dead)</t>
  </si>
  <si>
    <t>Wikipedia (https://en.wikipedia.org/wiki/2021_Lagos_high-rise_collapse)</t>
  </si>
  <si>
    <t>Ebehikhalu &amp; Dawam (2014)</t>
  </si>
  <si>
    <t>20, Freeman Street, Lagos Island, Lagos</t>
  </si>
  <si>
    <t>Vanguard (https://www.vanguardngr.com/2020/07/just-in-one-dies-six-rescued-as-three-storey-building-collapses-in-lagos/)</t>
  </si>
  <si>
    <t>Ikeja, Lagos</t>
  </si>
  <si>
    <t>several people</t>
  </si>
  <si>
    <t>3, Orosanye Street, Lagos</t>
  </si>
  <si>
    <t>21-storey building, under construction</t>
  </si>
  <si>
    <t>Eleganza Estate, Ikota, Ajah, Lagos</t>
  </si>
  <si>
    <t xml:space="preserve">10/12, Suenu Street, Lagos </t>
  </si>
  <si>
    <t xml:space="preserve"> 4, Mogaji Close, Ebute Ero, Lagos</t>
  </si>
  <si>
    <t>Ayeni &amp; Adedeji (2015)</t>
  </si>
  <si>
    <t>53 Massey Street, Ita-faji, Lagos Island</t>
  </si>
  <si>
    <t>3-storey school building</t>
  </si>
  <si>
    <t>Synagogue church Guest House, Ikotun-Egbe, Lagos</t>
  </si>
  <si>
    <t>Oshodi</t>
  </si>
  <si>
    <t>Mushin</t>
  </si>
  <si>
    <t>Agege</t>
  </si>
  <si>
    <t>Alimosho</t>
  </si>
  <si>
    <t>Ikeja</t>
  </si>
  <si>
    <t>Island</t>
  </si>
  <si>
    <t>Mainland</t>
  </si>
  <si>
    <t>Shomolu</t>
  </si>
  <si>
    <t>Apapa</t>
  </si>
  <si>
    <t>Surulere</t>
  </si>
  <si>
    <t>Eti-Osa</t>
  </si>
  <si>
    <t>Kosofe</t>
  </si>
  <si>
    <t>Ajeromi</t>
  </si>
  <si>
    <t>Ojo</t>
  </si>
  <si>
    <t>June, 2 2010</t>
  </si>
  <si>
    <t>Pedro police station, Shomolu, Lagos</t>
  </si>
  <si>
    <t>Lagos Island, Lagos</t>
  </si>
  <si>
    <t>6, Mogaji Street, Idumota, Lagos Island, Lagos</t>
  </si>
  <si>
    <t>Ide Street, Ojuelegba, Western Avenue, Surulere, Lagos</t>
  </si>
  <si>
    <t>October 1999</t>
  </si>
  <si>
    <t>Salisu street, Iju-Isaga, Lagos</t>
  </si>
  <si>
    <t>Amu Street, Mushin, Lagos</t>
  </si>
  <si>
    <t>13 Thomas str. Off Adeniji, Isale-Eko</t>
  </si>
  <si>
    <t>34, Salami Street, Okepopo. Lagos</t>
  </si>
  <si>
    <t>Shagamu Oroyinyin Lagos Island</t>
  </si>
  <si>
    <t>Saliu ARiyo street, Lafiaji. Lagos</t>
  </si>
  <si>
    <t>8, Okepopo Street, Lagos Island</t>
  </si>
  <si>
    <t>Isale-Eko, Lagos Island</t>
  </si>
  <si>
    <t>77, Aroloya Street, Epetedo, Lagos</t>
  </si>
  <si>
    <t>Ikepopo, Lagos Island</t>
  </si>
  <si>
    <t>Idumota, Lagos Island</t>
  </si>
  <si>
    <t>Junee 24, 2014</t>
  </si>
  <si>
    <t>Oke Igbala, Mosadoluwa Close, Ogba, Lagos</t>
  </si>
  <si>
    <t>Western Avenue, Lagos</t>
  </si>
  <si>
    <t>Allen Avenue, Ikeja, Lagos</t>
  </si>
  <si>
    <t>Adeniji Adele, Lagos</t>
  </si>
  <si>
    <t>Iponri, Lagos</t>
  </si>
  <si>
    <t>Ojuelegba Road, Lagos</t>
  </si>
  <si>
    <t>Beruku Lane, Lagos Island</t>
  </si>
  <si>
    <t>Agege, Lagos</t>
  </si>
  <si>
    <t>Akinade Village, Ikeja, Lagos</t>
  </si>
  <si>
    <t>Igbobi, Lagos</t>
  </si>
  <si>
    <t>Idumota, Lagos</t>
  </si>
  <si>
    <t>Commercial building, Ikorodu Road, Lagos</t>
  </si>
  <si>
    <t>Hotel building, Akinwunmi Street, Mende Village, Lagos</t>
  </si>
  <si>
    <t>Maryland, Ikorodu road, Lagos</t>
  </si>
  <si>
    <t>Oke-Igbala, Mosadoluwa close, Obga, Lagos</t>
  </si>
  <si>
    <t>Broad Street, Lagos</t>
  </si>
  <si>
    <t>Tokumbo street, off Adeniji Adele Road, Lagos</t>
  </si>
  <si>
    <t>Obawole Estate, Iju, Agege, Lagos</t>
  </si>
  <si>
    <t>CAC Church Building, Olowokere Street, Oshodi, Lagos</t>
  </si>
  <si>
    <t>Charity Road, New Oko-Oba, Agege, Lagos</t>
  </si>
  <si>
    <t>Idusagbe Lane, Idumota, Lagos</t>
  </si>
  <si>
    <t>Ikorodu</t>
  </si>
  <si>
    <t>Akanbi Crescent, near the main gate of University of Lagos, Maingate</t>
  </si>
  <si>
    <t>Vanguard (https://www.vanguardngr.com/2022/02/breaking-3-storey-building-under-construction-collapses-in-lagos-photos/)</t>
  </si>
  <si>
    <t>Adenike Street, Off New Market, Oniru Estate, VI Lagos</t>
  </si>
  <si>
    <t>6, Alade Street, Lagos</t>
  </si>
  <si>
    <t xml:space="preserve">40, Market Street, Shomolu, Lagos </t>
  </si>
  <si>
    <t>Research Paper #2</t>
  </si>
  <si>
    <t>Research Paper #1</t>
  </si>
  <si>
    <t>Research Paper #3</t>
  </si>
  <si>
    <t>Research Paper #4</t>
  </si>
  <si>
    <t>Research Paper #5</t>
  </si>
  <si>
    <t>Research Paper #6</t>
  </si>
  <si>
    <t>Vanguard (https://www.vanguardngr.com/2020/07/video-two-rescued-as-three-storey-building-collapses-in-lagos/)</t>
  </si>
  <si>
    <t>Vangard (https://www.vanguardngr.com/2016/03/lack-maintenance-caused-mile-12-building-collapse-lasg/)</t>
  </si>
  <si>
    <t>Guardian (https://guardian.ng/sunday-magazine/lagos-and-burden-of-recurring-collapse-of-structures/)</t>
  </si>
  <si>
    <t>Vanguard (https://www.vanguardngr.com/2013/07/7-die-14-injured-in-lagos-building-collapse/)</t>
  </si>
  <si>
    <t>Vanguard (https://www.vanguardngr.com/2013/05/one-killed-4-injured-as-2-buildings-collapse/)</t>
  </si>
  <si>
    <t>Vanguard (https://www.vanguardngr.com/2011/07/8-feared-dead-as-building-collapses-in-lagos/)</t>
  </si>
  <si>
    <t>Chris Igadi Street,Ago-Palace Way, near Okota,</t>
  </si>
  <si>
    <t>Vanguard (https://www.vanguardngr.com/2022/05/many-escape-death-as-2-storey-building-collapses-in-lagos/)</t>
  </si>
  <si>
    <t>Vanguard (https://www.vanguardngr.com/2022/05/death-toll-in-lagos-building-collapse-rises-to-10/)</t>
  </si>
  <si>
    <t>24 Ibadan Street, Herbert Macaulay Way, Ebute Meta, Lagos</t>
  </si>
  <si>
    <t>December, 1978</t>
  </si>
  <si>
    <t>January, 1985</t>
  </si>
  <si>
    <t>February, 1985</t>
  </si>
  <si>
    <t>May, 1985</t>
  </si>
  <si>
    <t>July, 1985</t>
  </si>
  <si>
    <t>May, 1987</t>
  </si>
  <si>
    <t>September, 1987</t>
  </si>
  <si>
    <t>October, 1989</t>
  </si>
  <si>
    <t>February, 1990</t>
  </si>
  <si>
    <t>January, 1995</t>
  </si>
  <si>
    <t>October, 1995</t>
  </si>
  <si>
    <t>October, 1999</t>
  </si>
  <si>
    <t>July, 2005</t>
  </si>
  <si>
    <t>May, 2011</t>
  </si>
  <si>
    <t>August, 20 2011</t>
  </si>
  <si>
    <t>October, 2011</t>
  </si>
  <si>
    <t xml:space="preserve"> November 4, 2012</t>
  </si>
  <si>
    <t>March, 2015</t>
  </si>
  <si>
    <t>May, 2015</t>
  </si>
  <si>
    <t>October, 2015</t>
  </si>
  <si>
    <t xml:space="preserve"> November, 2015</t>
  </si>
  <si>
    <t xml:space="preserve"> March 9, 2016</t>
  </si>
  <si>
    <t>April, 2016</t>
  </si>
  <si>
    <t>November, 1 2021</t>
  </si>
  <si>
    <t>District (LGA)</t>
  </si>
  <si>
    <t>Injuries</t>
  </si>
  <si>
    <t>S/N</t>
  </si>
  <si>
    <t>LGAs</t>
  </si>
  <si>
    <t>Class</t>
  </si>
  <si>
    <r>
      <t>Total (km</t>
    </r>
    <r>
      <rPr>
        <b/>
        <vertAlign val="superscript"/>
        <sz val="11"/>
        <color rgb="FF000000"/>
        <rFont val="Calibri"/>
        <family val="2"/>
      </rPr>
      <t>2</t>
    </r>
    <r>
      <rPr>
        <b/>
        <sz val="11"/>
        <color rgb="FF000000"/>
        <rFont val="Calibri"/>
        <family val="2"/>
      </rPr>
      <t>)</t>
    </r>
  </si>
  <si>
    <t>Very Low</t>
  </si>
  <si>
    <t>Low</t>
  </si>
  <si>
    <t>Medium</t>
  </si>
  <si>
    <t>High</t>
  </si>
  <si>
    <t>Very High</t>
  </si>
  <si>
    <t>No Data</t>
  </si>
  <si>
    <t>Amuwo-Odofin</t>
  </si>
  <si>
    <t>Badagry</t>
  </si>
  <si>
    <t>Epe</t>
  </si>
  <si>
    <t>Ibeju Lekki</t>
  </si>
  <si>
    <t>Ifako</t>
  </si>
  <si>
    <t>Lagos Mainland</t>
  </si>
  <si>
    <t>Oshodi/Isolo</t>
  </si>
  <si>
    <t>Appendix E: supplementary tables for Chapter 6</t>
  </si>
  <si>
    <t>Table E1</t>
  </si>
  <si>
    <t>Table E2</t>
  </si>
  <si>
    <t>Table E3</t>
  </si>
  <si>
    <t>Table E4</t>
  </si>
  <si>
    <t>Table E5</t>
  </si>
  <si>
    <t xml:space="preserve">Data for Land Subsidence Hazard and Building Collapse Risk in the Coastal City of Lagos, West Africa. </t>
  </si>
  <si>
    <t xml:space="preserve">Area of 4 years (2018 – 2021) risk map for different districts (or local government areas; LGAs) in Lagos. </t>
  </si>
  <si>
    <t xml:space="preserve">Area of 10 years (2018 – 2028) risk map for different districts (or local government areas; LGAs) in Lagos. </t>
  </si>
  <si>
    <t xml:space="preserve">Area of 75 years (2018 – 2093) risk map for different districts (or local government areas; LGAs) in Lagos. </t>
  </si>
  <si>
    <t xml:space="preserve">Area of 35 years (2018 - 2053) risk map for different districts (or local government areas; LGAs) in Lagos.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</si>
</sst>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vertAlign val="superscript"/>
      <sz val="11"/>
      <color rgb="FF000000"/>
      <name val="Calibri"/>
      <family val="2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0" fillId="0" borderId="0" xfId="0" applyFont="1" applyFill="1" applyBorder="1" applyAlignment="1">
      <alignment horizontal="right"/>
    </xf>
    <xf numFmtId="0" fontId="0" fillId="0" borderId="0" xfId="0" applyFill="1" applyAlignment="1">
      <alignment horizontal="right"/>
    </xf>
    <xf numFmtId="0" fontId="0" fillId="0" borderId="0" xfId="0" applyFill="1"/>
    <xf numFmtId="0" fontId="0" fillId="0" borderId="0" xfId="0" applyFill="1" applyAlignment="1">
      <alignment horizontal="left"/>
    </xf>
    <xf numFmtId="0" fontId="0" fillId="0" borderId="0" xfId="0" applyNumberFormat="1" applyFill="1" applyAlignment="1">
      <alignment horizontal="right"/>
    </xf>
    <xf numFmtId="17" fontId="0" fillId="0" borderId="0" xfId="0" applyNumberFormat="1" applyFill="1" applyAlignment="1">
      <alignment horizontal="right"/>
    </xf>
    <xf numFmtId="0" fontId="0" fillId="0" borderId="0" xfId="0" applyFont="1" applyFill="1" applyBorder="1"/>
    <xf numFmtId="15" fontId="0" fillId="0" borderId="0" xfId="0" applyNumberFormat="1" applyFill="1"/>
    <xf numFmtId="0" fontId="0" fillId="0" borderId="0" xfId="0" applyFill="1" applyBorder="1"/>
    <xf numFmtId="0" fontId="0" fillId="0" borderId="0" xfId="0" applyFont="1" applyFill="1"/>
    <xf numFmtId="0" fontId="1" fillId="0" borderId="0" xfId="0" applyFont="1" applyFill="1"/>
    <xf numFmtId="49" fontId="0" fillId="0" borderId="0" xfId="0" applyNumberFormat="1" applyFont="1" applyFill="1" applyBorder="1" applyAlignment="1">
      <alignment horizontal="right" vertical="top" wrapText="1"/>
    </xf>
    <xf numFmtId="15" fontId="0" fillId="0" borderId="0" xfId="0" applyNumberFormat="1" applyFill="1" applyAlignment="1">
      <alignment horizontal="right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164" fontId="4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FAF65E-C18E-42F2-AA99-779EDB8D2513}">
  <dimension ref="A1:B6"/>
  <sheetViews>
    <sheetView tabSelected="1" workbookViewId="0">
      <selection activeCell="B19" sqref="B19"/>
    </sheetView>
  </sheetViews>
  <sheetFormatPr defaultRowHeight="14.5" x14ac:dyDescent="0.35"/>
  <cols>
    <col min="2" max="2" width="97.26953125" customWidth="1"/>
  </cols>
  <sheetData>
    <row r="1" spans="1:2" s="1" customFormat="1" x14ac:dyDescent="0.35">
      <c r="A1" s="1" t="s">
        <v>252</v>
      </c>
    </row>
    <row r="2" spans="1:2" x14ac:dyDescent="0.35">
      <c r="A2" s="1" t="s">
        <v>253</v>
      </c>
      <c r="B2" s="1" t="s">
        <v>258</v>
      </c>
    </row>
    <row r="3" spans="1:2" x14ac:dyDescent="0.35">
      <c r="A3" s="1" t="s">
        <v>254</v>
      </c>
      <c r="B3" s="1" t="s">
        <v>259</v>
      </c>
    </row>
    <row r="4" spans="1:2" x14ac:dyDescent="0.35">
      <c r="A4" s="1" t="s">
        <v>255</v>
      </c>
      <c r="B4" s="1" t="s">
        <v>260</v>
      </c>
    </row>
    <row r="5" spans="1:2" x14ac:dyDescent="0.35">
      <c r="A5" s="1" t="s">
        <v>256</v>
      </c>
      <c r="B5" s="1" t="s">
        <v>262</v>
      </c>
    </row>
    <row r="6" spans="1:2" x14ac:dyDescent="0.35">
      <c r="A6" s="1" t="s">
        <v>257</v>
      </c>
      <c r="B6" s="1" t="s">
        <v>261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E9E177-1D84-4121-BC54-D69E7B66AA74}">
  <dimension ref="B2:N110"/>
  <sheetViews>
    <sheetView zoomScaleNormal="100" workbookViewId="0">
      <selection activeCell="D23" sqref="D23"/>
    </sheetView>
  </sheetViews>
  <sheetFormatPr defaultRowHeight="14.5" x14ac:dyDescent="0.35"/>
  <cols>
    <col min="3" max="3" width="18.08984375" customWidth="1"/>
    <col min="4" max="4" width="51.7265625" customWidth="1"/>
    <col min="5" max="5" width="24.36328125" customWidth="1"/>
    <col min="6" max="6" width="30.90625" customWidth="1"/>
    <col min="7" max="7" width="15.08984375" customWidth="1"/>
    <col min="9" max="9" width="11.7265625" customWidth="1"/>
  </cols>
  <sheetData>
    <row r="2" spans="2:14" s="1" customFormat="1" ht="19" customHeight="1" x14ac:dyDescent="0.35">
      <c r="B2" s="1" t="s">
        <v>235</v>
      </c>
      <c r="C2" s="1" t="s">
        <v>35</v>
      </c>
      <c r="D2" s="1" t="s">
        <v>36</v>
      </c>
      <c r="E2" s="1" t="s">
        <v>233</v>
      </c>
      <c r="F2" s="1" t="s">
        <v>60</v>
      </c>
      <c r="G2" s="1" t="s">
        <v>234</v>
      </c>
      <c r="H2" s="1" t="s">
        <v>37</v>
      </c>
      <c r="I2" s="1" t="s">
        <v>194</v>
      </c>
      <c r="J2" s="1" t="s">
        <v>193</v>
      </c>
      <c r="K2" s="1" t="s">
        <v>195</v>
      </c>
      <c r="L2" s="1" t="s">
        <v>196</v>
      </c>
      <c r="M2" s="1" t="s">
        <v>197</v>
      </c>
      <c r="N2" s="1" t="s">
        <v>198</v>
      </c>
    </row>
    <row r="3" spans="2:14" s="4" customFormat="1" x14ac:dyDescent="0.35">
      <c r="B3" s="4">
        <v>1</v>
      </c>
      <c r="C3" s="3" t="s">
        <v>209</v>
      </c>
      <c r="D3" s="4" t="s">
        <v>167</v>
      </c>
      <c r="E3" s="4" t="s">
        <v>140</v>
      </c>
      <c r="F3" s="4" t="s">
        <v>69</v>
      </c>
      <c r="G3" s="4" t="s">
        <v>83</v>
      </c>
      <c r="H3" s="4" t="s">
        <v>83</v>
      </c>
      <c r="I3" s="4" t="s">
        <v>120</v>
      </c>
    </row>
    <row r="4" spans="2:14" s="4" customFormat="1" x14ac:dyDescent="0.35">
      <c r="B4" s="4">
        <f>B3+1</f>
        <v>2</v>
      </c>
      <c r="C4" s="3" t="s">
        <v>210</v>
      </c>
      <c r="D4" s="4" t="s">
        <v>168</v>
      </c>
      <c r="E4" s="4" t="s">
        <v>138</v>
      </c>
      <c r="F4" s="4" t="s">
        <v>74</v>
      </c>
      <c r="G4" s="4" t="s">
        <v>83</v>
      </c>
      <c r="H4" s="4">
        <v>0</v>
      </c>
      <c r="I4" s="4" t="s">
        <v>120</v>
      </c>
    </row>
    <row r="5" spans="2:14" s="4" customFormat="1" x14ac:dyDescent="0.35">
      <c r="B5" s="4">
        <f t="shared" ref="B5:B68" si="0">B4+1</f>
        <v>3</v>
      </c>
      <c r="C5" s="3" t="s">
        <v>211</v>
      </c>
      <c r="D5" s="4" t="s">
        <v>169</v>
      </c>
      <c r="E5" s="4" t="s">
        <v>139</v>
      </c>
      <c r="F5" s="4" t="s">
        <v>83</v>
      </c>
      <c r="G5" s="4" t="s">
        <v>83</v>
      </c>
      <c r="H5" s="4">
        <v>2</v>
      </c>
      <c r="I5" s="4" t="s">
        <v>120</v>
      </c>
    </row>
    <row r="6" spans="2:14" s="4" customFormat="1" x14ac:dyDescent="0.35">
      <c r="B6" s="4">
        <f t="shared" si="0"/>
        <v>4</v>
      </c>
      <c r="C6" s="3" t="s">
        <v>212</v>
      </c>
      <c r="D6" s="4" t="s">
        <v>170</v>
      </c>
      <c r="E6" s="4" t="s">
        <v>140</v>
      </c>
      <c r="F6" s="4" t="s">
        <v>64</v>
      </c>
      <c r="G6" s="4" t="s">
        <v>83</v>
      </c>
      <c r="H6" s="4">
        <v>13</v>
      </c>
      <c r="I6" s="4" t="s">
        <v>120</v>
      </c>
    </row>
    <row r="7" spans="2:14" s="4" customFormat="1" x14ac:dyDescent="0.35">
      <c r="B7" s="4">
        <f t="shared" si="0"/>
        <v>5</v>
      </c>
      <c r="C7" s="3" t="s">
        <v>212</v>
      </c>
      <c r="D7" s="4" t="s">
        <v>171</v>
      </c>
      <c r="E7" s="4" t="s">
        <v>140</v>
      </c>
      <c r="F7" s="4" t="s">
        <v>73</v>
      </c>
      <c r="G7" s="4" t="s">
        <v>83</v>
      </c>
      <c r="H7" s="4">
        <v>0</v>
      </c>
      <c r="I7" s="4" t="s">
        <v>120</v>
      </c>
    </row>
    <row r="8" spans="2:14" s="4" customFormat="1" x14ac:dyDescent="0.35">
      <c r="B8" s="4">
        <f t="shared" si="0"/>
        <v>6</v>
      </c>
      <c r="C8" s="3" t="s">
        <v>213</v>
      </c>
      <c r="D8" s="4" t="s">
        <v>172</v>
      </c>
      <c r="E8" s="4" t="s">
        <v>139</v>
      </c>
      <c r="F8" s="4" t="s">
        <v>69</v>
      </c>
      <c r="G8" s="4" t="s">
        <v>83</v>
      </c>
      <c r="H8" s="4">
        <v>9</v>
      </c>
      <c r="I8" s="4" t="s">
        <v>120</v>
      </c>
    </row>
    <row r="9" spans="2:14" s="4" customFormat="1" x14ac:dyDescent="0.35">
      <c r="B9" s="4">
        <f t="shared" si="0"/>
        <v>7</v>
      </c>
      <c r="C9" s="3" t="s">
        <v>214</v>
      </c>
      <c r="D9" s="4" t="s">
        <v>173</v>
      </c>
      <c r="E9" s="4" t="s">
        <v>136</v>
      </c>
      <c r="F9" s="4" t="s">
        <v>73</v>
      </c>
      <c r="G9" s="4" t="s">
        <v>83</v>
      </c>
      <c r="H9" s="4">
        <v>2</v>
      </c>
      <c r="I9" s="4" t="s">
        <v>120</v>
      </c>
    </row>
    <row r="10" spans="2:14" s="4" customFormat="1" x14ac:dyDescent="0.35">
      <c r="B10" s="4">
        <f t="shared" si="0"/>
        <v>8</v>
      </c>
      <c r="C10" s="3" t="s">
        <v>215</v>
      </c>
      <c r="D10" s="4" t="s">
        <v>186</v>
      </c>
      <c r="E10" s="4" t="s">
        <v>139</v>
      </c>
      <c r="F10" s="4" t="s">
        <v>73</v>
      </c>
      <c r="G10" s="4" t="s">
        <v>83</v>
      </c>
      <c r="H10" s="4">
        <v>17</v>
      </c>
      <c r="I10" s="4" t="s">
        <v>120</v>
      </c>
    </row>
    <row r="11" spans="2:14" s="4" customFormat="1" x14ac:dyDescent="0.35">
      <c r="B11" s="4">
        <f t="shared" si="0"/>
        <v>9</v>
      </c>
      <c r="C11" s="3" t="s">
        <v>215</v>
      </c>
      <c r="D11" s="4" t="s">
        <v>177</v>
      </c>
      <c r="E11" s="4" t="s">
        <v>187</v>
      </c>
      <c r="F11" s="4" t="s">
        <v>83</v>
      </c>
      <c r="G11" s="4" t="s">
        <v>83</v>
      </c>
      <c r="H11" s="4">
        <v>4</v>
      </c>
      <c r="I11" s="4" t="s">
        <v>120</v>
      </c>
    </row>
    <row r="12" spans="2:14" s="4" customFormat="1" x14ac:dyDescent="0.35">
      <c r="B12" s="4">
        <f t="shared" si="0"/>
        <v>10</v>
      </c>
      <c r="C12" s="3" t="s">
        <v>215</v>
      </c>
      <c r="D12" s="4" t="s">
        <v>174</v>
      </c>
      <c r="E12" s="4" t="s">
        <v>138</v>
      </c>
      <c r="F12" s="4" t="s">
        <v>74</v>
      </c>
      <c r="G12" s="4" t="s">
        <v>83</v>
      </c>
      <c r="H12" s="4" t="s">
        <v>83</v>
      </c>
      <c r="I12" s="4" t="s">
        <v>120</v>
      </c>
    </row>
    <row r="13" spans="2:14" s="4" customFormat="1" x14ac:dyDescent="0.35">
      <c r="B13" s="4">
        <f t="shared" si="0"/>
        <v>11</v>
      </c>
      <c r="C13" s="3" t="s">
        <v>216</v>
      </c>
      <c r="D13" s="4" t="s">
        <v>178</v>
      </c>
      <c r="E13" s="4" t="s">
        <v>141</v>
      </c>
      <c r="F13" s="4" t="s">
        <v>102</v>
      </c>
      <c r="G13" s="4" t="s">
        <v>83</v>
      </c>
      <c r="H13" s="4" t="s">
        <v>83</v>
      </c>
      <c r="I13" s="4" t="s">
        <v>120</v>
      </c>
    </row>
    <row r="14" spans="2:14" s="4" customFormat="1" x14ac:dyDescent="0.35">
      <c r="B14" s="4">
        <f t="shared" si="0"/>
        <v>12</v>
      </c>
      <c r="C14" s="3" t="s">
        <v>216</v>
      </c>
      <c r="D14" s="4" t="s">
        <v>175</v>
      </c>
      <c r="E14" s="4" t="s">
        <v>141</v>
      </c>
      <c r="F14" s="4" t="s">
        <v>69</v>
      </c>
      <c r="G14" s="4" t="s">
        <v>83</v>
      </c>
      <c r="H14" s="4">
        <v>0</v>
      </c>
      <c r="I14" s="4" t="s">
        <v>120</v>
      </c>
    </row>
    <row r="15" spans="2:14" s="4" customFormat="1" x14ac:dyDescent="0.35">
      <c r="B15" s="4">
        <f t="shared" si="0"/>
        <v>13</v>
      </c>
      <c r="C15" s="3" t="s">
        <v>217</v>
      </c>
      <c r="D15" s="4" t="s">
        <v>176</v>
      </c>
      <c r="E15" s="4" t="s">
        <v>139</v>
      </c>
      <c r="F15" s="4" t="s">
        <v>69</v>
      </c>
      <c r="G15" s="4" t="s">
        <v>83</v>
      </c>
      <c r="H15" s="4" t="s">
        <v>83</v>
      </c>
      <c r="I15" s="4" t="s">
        <v>120</v>
      </c>
    </row>
    <row r="16" spans="2:14" s="4" customFormat="1" x14ac:dyDescent="0.35">
      <c r="B16" s="4">
        <f t="shared" si="0"/>
        <v>14</v>
      </c>
      <c r="C16" s="3" t="s">
        <v>218</v>
      </c>
      <c r="D16" s="4" t="s">
        <v>179</v>
      </c>
      <c r="E16" s="4" t="s">
        <v>187</v>
      </c>
      <c r="F16" s="4" t="s">
        <v>102</v>
      </c>
      <c r="G16" s="4" t="s">
        <v>83</v>
      </c>
      <c r="H16" s="4">
        <v>1</v>
      </c>
      <c r="I16" s="4" t="s">
        <v>120</v>
      </c>
    </row>
    <row r="17" spans="2:11" s="4" customFormat="1" x14ac:dyDescent="0.35">
      <c r="B17" s="4">
        <f t="shared" si="0"/>
        <v>15</v>
      </c>
      <c r="C17" s="3" t="s">
        <v>219</v>
      </c>
      <c r="D17" s="4" t="s">
        <v>180</v>
      </c>
      <c r="E17" s="4" t="s">
        <v>136</v>
      </c>
      <c r="F17" s="4" t="s">
        <v>69</v>
      </c>
      <c r="G17" s="4" t="s">
        <v>83</v>
      </c>
      <c r="H17" s="4">
        <v>15</v>
      </c>
      <c r="I17" s="4" t="s">
        <v>120</v>
      </c>
    </row>
    <row r="18" spans="2:11" s="12" customFormat="1" ht="14.5" customHeight="1" x14ac:dyDescent="0.35">
      <c r="B18" s="4">
        <f t="shared" si="0"/>
        <v>16</v>
      </c>
      <c r="C18" s="2" t="s">
        <v>20</v>
      </c>
      <c r="D18" s="10" t="s">
        <v>184</v>
      </c>
      <c r="E18" s="10" t="s">
        <v>134</v>
      </c>
      <c r="F18" s="11" t="s">
        <v>83</v>
      </c>
      <c r="G18" s="4" t="s">
        <v>83</v>
      </c>
      <c r="H18" s="2">
        <v>7</v>
      </c>
      <c r="I18" s="4" t="s">
        <v>120</v>
      </c>
    </row>
    <row r="19" spans="2:11" s="12" customFormat="1" ht="16.5" customHeight="1" x14ac:dyDescent="0.35">
      <c r="B19" s="4">
        <f t="shared" si="0"/>
        <v>17</v>
      </c>
      <c r="C19" s="2" t="s">
        <v>21</v>
      </c>
      <c r="D19" s="10" t="s">
        <v>29</v>
      </c>
      <c r="E19" s="10" t="s">
        <v>141</v>
      </c>
      <c r="F19" s="11" t="s">
        <v>102</v>
      </c>
      <c r="G19" s="4" t="s">
        <v>83</v>
      </c>
      <c r="H19" s="2">
        <v>1</v>
      </c>
      <c r="I19" s="4" t="s">
        <v>120</v>
      </c>
    </row>
    <row r="20" spans="2:11" s="12" customFormat="1" ht="16.5" customHeight="1" x14ac:dyDescent="0.35">
      <c r="B20" s="4">
        <f t="shared" si="0"/>
        <v>18</v>
      </c>
      <c r="C20" s="2" t="s">
        <v>22</v>
      </c>
      <c r="D20" s="10" t="s">
        <v>30</v>
      </c>
      <c r="E20" s="10" t="s">
        <v>142</v>
      </c>
      <c r="F20" s="11" t="s">
        <v>83</v>
      </c>
      <c r="G20" s="4" t="s">
        <v>83</v>
      </c>
      <c r="H20" s="2" t="s">
        <v>33</v>
      </c>
      <c r="I20" s="4" t="s">
        <v>120</v>
      </c>
    </row>
    <row r="21" spans="2:11" s="12" customFormat="1" ht="16.5" customHeight="1" x14ac:dyDescent="0.35">
      <c r="B21" s="4">
        <f t="shared" si="0"/>
        <v>19</v>
      </c>
      <c r="C21" s="2" t="s">
        <v>23</v>
      </c>
      <c r="D21" s="10" t="s">
        <v>155</v>
      </c>
      <c r="E21" s="10" t="s">
        <v>135</v>
      </c>
      <c r="F21" s="11" t="s">
        <v>83</v>
      </c>
      <c r="G21" s="4" t="s">
        <v>83</v>
      </c>
      <c r="H21" s="2" t="s">
        <v>33</v>
      </c>
      <c r="I21" s="4" t="s">
        <v>120</v>
      </c>
    </row>
    <row r="22" spans="2:11" s="12" customFormat="1" ht="18" customHeight="1" x14ac:dyDescent="0.35">
      <c r="B22" s="4">
        <f t="shared" si="0"/>
        <v>20</v>
      </c>
      <c r="C22" s="2" t="s">
        <v>24</v>
      </c>
      <c r="D22" s="8" t="s">
        <v>152</v>
      </c>
      <c r="E22" s="8" t="s">
        <v>143</v>
      </c>
      <c r="F22" s="11" t="s">
        <v>64</v>
      </c>
      <c r="G22" s="4" t="s">
        <v>83</v>
      </c>
      <c r="H22" s="2">
        <v>4</v>
      </c>
      <c r="I22" s="11" t="s">
        <v>105</v>
      </c>
      <c r="J22" s="4" t="s">
        <v>120</v>
      </c>
    </row>
    <row r="23" spans="2:11" s="12" customFormat="1" ht="16.5" customHeight="1" x14ac:dyDescent="0.35">
      <c r="B23" s="4">
        <f t="shared" si="0"/>
        <v>21</v>
      </c>
      <c r="C23" s="2" t="s">
        <v>25</v>
      </c>
      <c r="D23" s="8" t="s">
        <v>185</v>
      </c>
      <c r="E23" s="8" t="s">
        <v>136</v>
      </c>
      <c r="F23" s="11" t="s">
        <v>69</v>
      </c>
      <c r="G23" s="4" t="s">
        <v>83</v>
      </c>
      <c r="H23" s="2" t="s">
        <v>33</v>
      </c>
      <c r="I23" s="4" t="s">
        <v>120</v>
      </c>
    </row>
    <row r="24" spans="2:11" s="12" customFormat="1" ht="16.5" customHeight="1" x14ac:dyDescent="0.35">
      <c r="B24" s="4">
        <f t="shared" si="0"/>
        <v>22</v>
      </c>
      <c r="C24" s="13" t="s">
        <v>153</v>
      </c>
      <c r="D24" s="8" t="s">
        <v>154</v>
      </c>
      <c r="E24" s="8" t="s">
        <v>136</v>
      </c>
      <c r="F24" s="11" t="s">
        <v>69</v>
      </c>
      <c r="G24" s="4" t="s">
        <v>83</v>
      </c>
      <c r="H24" s="2">
        <v>35</v>
      </c>
      <c r="I24" s="4" t="s">
        <v>120</v>
      </c>
    </row>
    <row r="25" spans="2:11" s="12" customFormat="1" ht="15.5" customHeight="1" x14ac:dyDescent="0.35">
      <c r="B25" s="4">
        <f t="shared" si="0"/>
        <v>23</v>
      </c>
      <c r="C25" s="2">
        <v>1999</v>
      </c>
      <c r="D25" s="8" t="s">
        <v>31</v>
      </c>
      <c r="E25" s="8" t="s">
        <v>144</v>
      </c>
      <c r="F25" s="11" t="s">
        <v>74</v>
      </c>
      <c r="G25" s="4" t="s">
        <v>83</v>
      </c>
      <c r="H25" s="2" t="s">
        <v>33</v>
      </c>
      <c r="I25" s="4" t="s">
        <v>120</v>
      </c>
    </row>
    <row r="26" spans="2:11" s="4" customFormat="1" x14ac:dyDescent="0.35">
      <c r="B26" s="4">
        <f t="shared" si="0"/>
        <v>24</v>
      </c>
      <c r="C26" s="3" t="s">
        <v>25</v>
      </c>
      <c r="D26" s="4" t="s">
        <v>182</v>
      </c>
      <c r="E26" s="8" t="s">
        <v>140</v>
      </c>
      <c r="F26" s="4" t="s">
        <v>69</v>
      </c>
      <c r="G26" s="4" t="s">
        <v>83</v>
      </c>
      <c r="H26" s="4">
        <v>0</v>
      </c>
      <c r="I26" s="4" t="s">
        <v>120</v>
      </c>
    </row>
    <row r="27" spans="2:11" s="4" customFormat="1" x14ac:dyDescent="0.35">
      <c r="B27" s="4">
        <f t="shared" si="0"/>
        <v>25</v>
      </c>
      <c r="C27" s="3" t="s">
        <v>220</v>
      </c>
      <c r="D27" s="4" t="s">
        <v>183</v>
      </c>
      <c r="E27" s="4" t="s">
        <v>136</v>
      </c>
      <c r="F27" s="4" t="s">
        <v>74</v>
      </c>
      <c r="G27" s="4" t="s">
        <v>83</v>
      </c>
      <c r="H27" s="4" t="s">
        <v>83</v>
      </c>
      <c r="I27" s="4" t="s">
        <v>120</v>
      </c>
    </row>
    <row r="28" spans="2:11" s="4" customFormat="1" ht="17.5" customHeight="1" x14ac:dyDescent="0.35">
      <c r="B28" s="4">
        <f t="shared" si="0"/>
        <v>26</v>
      </c>
      <c r="C28" s="3">
        <v>2000</v>
      </c>
      <c r="D28" s="4" t="s">
        <v>32</v>
      </c>
      <c r="E28" s="8" t="s">
        <v>135</v>
      </c>
      <c r="F28" s="4" t="s">
        <v>74</v>
      </c>
      <c r="G28" s="4" t="s">
        <v>50</v>
      </c>
      <c r="H28" s="4" t="s">
        <v>50</v>
      </c>
      <c r="I28" s="4" t="s">
        <v>120</v>
      </c>
      <c r="J28" s="4" t="s">
        <v>89</v>
      </c>
      <c r="K28" s="4" t="s">
        <v>105</v>
      </c>
    </row>
    <row r="29" spans="2:11" s="4" customFormat="1" x14ac:dyDescent="0.35">
      <c r="B29" s="4">
        <f t="shared" si="0"/>
        <v>27</v>
      </c>
      <c r="C29" s="3" t="s">
        <v>26</v>
      </c>
      <c r="D29" s="4" t="s">
        <v>127</v>
      </c>
      <c r="E29" s="8" t="s">
        <v>144</v>
      </c>
      <c r="F29" s="4" t="s">
        <v>69</v>
      </c>
      <c r="G29" s="4" t="s">
        <v>50</v>
      </c>
      <c r="H29" s="4">
        <v>5</v>
      </c>
      <c r="I29" s="4" t="s">
        <v>120</v>
      </c>
      <c r="J29" s="4" t="s">
        <v>89</v>
      </c>
      <c r="K29" s="4" t="s">
        <v>116</v>
      </c>
    </row>
    <row r="30" spans="2:11" s="4" customFormat="1" x14ac:dyDescent="0.35">
      <c r="B30" s="4">
        <f t="shared" si="0"/>
        <v>28</v>
      </c>
      <c r="C30" s="3">
        <v>2000</v>
      </c>
      <c r="D30" s="4" t="s">
        <v>90</v>
      </c>
      <c r="E30" s="4" t="s">
        <v>141</v>
      </c>
      <c r="F30" s="4" t="s">
        <v>83</v>
      </c>
      <c r="G30" s="4" t="s">
        <v>50</v>
      </c>
      <c r="H30" s="4">
        <v>3</v>
      </c>
      <c r="I30" s="4" t="s">
        <v>89</v>
      </c>
    </row>
    <row r="31" spans="2:11" s="4" customFormat="1" x14ac:dyDescent="0.35">
      <c r="B31" s="4">
        <f t="shared" si="0"/>
        <v>29</v>
      </c>
      <c r="C31" s="3">
        <v>2000</v>
      </c>
      <c r="D31" s="4" t="s">
        <v>91</v>
      </c>
      <c r="E31" s="4" t="s">
        <v>137</v>
      </c>
      <c r="F31" s="4" t="s">
        <v>83</v>
      </c>
      <c r="G31" s="4">
        <v>2</v>
      </c>
      <c r="H31" s="4">
        <v>1</v>
      </c>
      <c r="I31" s="4" t="s">
        <v>89</v>
      </c>
    </row>
    <row r="32" spans="2:11" s="4" customFormat="1" x14ac:dyDescent="0.35">
      <c r="B32" s="4">
        <f t="shared" si="0"/>
        <v>30</v>
      </c>
      <c r="C32" s="3">
        <v>2000</v>
      </c>
      <c r="D32" s="4" t="s">
        <v>128</v>
      </c>
      <c r="E32" s="4" t="s">
        <v>143</v>
      </c>
      <c r="F32" s="4" t="s">
        <v>83</v>
      </c>
      <c r="G32" s="4" t="s">
        <v>50</v>
      </c>
      <c r="H32" s="4">
        <v>2</v>
      </c>
      <c r="I32" s="4" t="s">
        <v>89</v>
      </c>
    </row>
    <row r="33" spans="2:12" s="4" customFormat="1" x14ac:dyDescent="0.35">
      <c r="B33" s="4">
        <f t="shared" si="0"/>
        <v>31</v>
      </c>
      <c r="C33" s="3">
        <v>2000</v>
      </c>
      <c r="D33" s="4" t="s">
        <v>42</v>
      </c>
      <c r="E33" s="4" t="s">
        <v>144</v>
      </c>
      <c r="F33" s="4" t="s">
        <v>83</v>
      </c>
      <c r="G33" s="4" t="s">
        <v>55</v>
      </c>
      <c r="H33" s="4">
        <v>5</v>
      </c>
      <c r="I33" s="4" t="s">
        <v>89</v>
      </c>
    </row>
    <row r="34" spans="2:12" s="4" customFormat="1" x14ac:dyDescent="0.35">
      <c r="B34" s="4">
        <f t="shared" si="0"/>
        <v>32</v>
      </c>
      <c r="C34" s="3" t="s">
        <v>27</v>
      </c>
      <c r="D34" s="4" t="s">
        <v>38</v>
      </c>
      <c r="E34" s="4" t="s">
        <v>135</v>
      </c>
      <c r="F34" s="4" t="s">
        <v>73</v>
      </c>
      <c r="G34" s="4" t="s">
        <v>55</v>
      </c>
      <c r="H34" s="4">
        <v>7</v>
      </c>
      <c r="I34" s="4" t="s">
        <v>120</v>
      </c>
      <c r="J34" s="4" t="s">
        <v>89</v>
      </c>
      <c r="K34" s="4" t="s">
        <v>105</v>
      </c>
      <c r="L34" s="4" t="s">
        <v>116</v>
      </c>
    </row>
    <row r="35" spans="2:12" s="4" customFormat="1" x14ac:dyDescent="0.35">
      <c r="B35" s="4">
        <f t="shared" si="0"/>
        <v>33</v>
      </c>
      <c r="C35" s="3">
        <v>2003</v>
      </c>
      <c r="D35" s="4" t="s">
        <v>43</v>
      </c>
      <c r="E35" s="4" t="s">
        <v>140</v>
      </c>
      <c r="F35" s="4" t="s">
        <v>83</v>
      </c>
      <c r="G35" s="4">
        <v>8</v>
      </c>
      <c r="H35" s="4" t="s">
        <v>50</v>
      </c>
      <c r="I35" s="4" t="s">
        <v>120</v>
      </c>
    </row>
    <row r="36" spans="2:12" s="4" customFormat="1" x14ac:dyDescent="0.35">
      <c r="B36" s="4">
        <f t="shared" si="0"/>
        <v>34</v>
      </c>
      <c r="C36" s="3">
        <v>2004</v>
      </c>
      <c r="D36" s="4" t="s">
        <v>39</v>
      </c>
      <c r="E36" s="4" t="s">
        <v>147</v>
      </c>
      <c r="F36" s="4" t="s">
        <v>73</v>
      </c>
      <c r="G36" s="4" t="s">
        <v>50</v>
      </c>
      <c r="H36" s="4" t="s">
        <v>50</v>
      </c>
      <c r="I36" s="4" t="s">
        <v>120</v>
      </c>
      <c r="J36" s="4" t="s">
        <v>89</v>
      </c>
      <c r="K36" s="4" t="s">
        <v>105</v>
      </c>
      <c r="L36" s="4" t="s">
        <v>116</v>
      </c>
    </row>
    <row r="37" spans="2:12" s="4" customFormat="1" x14ac:dyDescent="0.35">
      <c r="B37" s="4">
        <f t="shared" si="0"/>
        <v>35</v>
      </c>
      <c r="C37" s="3">
        <v>2004</v>
      </c>
      <c r="D37" s="4" t="s">
        <v>44</v>
      </c>
      <c r="E37" s="4" t="s">
        <v>140</v>
      </c>
      <c r="F37" s="4" t="s">
        <v>69</v>
      </c>
      <c r="G37" s="4" t="s">
        <v>50</v>
      </c>
      <c r="H37" s="4" t="s">
        <v>50</v>
      </c>
      <c r="I37" s="4" t="s">
        <v>120</v>
      </c>
      <c r="J37" s="4" t="s">
        <v>89</v>
      </c>
      <c r="K37" s="4" t="s">
        <v>116</v>
      </c>
    </row>
    <row r="38" spans="2:12" s="4" customFormat="1" x14ac:dyDescent="0.35">
      <c r="B38" s="4">
        <f t="shared" si="0"/>
        <v>36</v>
      </c>
      <c r="C38" s="3">
        <v>2004</v>
      </c>
      <c r="D38" s="4" t="s">
        <v>45</v>
      </c>
      <c r="E38" s="4" t="s">
        <v>136</v>
      </c>
      <c r="F38" s="4" t="s">
        <v>73</v>
      </c>
      <c r="G38" s="4" t="s">
        <v>50</v>
      </c>
      <c r="H38" s="4" t="s">
        <v>50</v>
      </c>
      <c r="I38" s="4" t="s">
        <v>120</v>
      </c>
      <c r="J38" s="4" t="s">
        <v>89</v>
      </c>
      <c r="K38" s="4" t="s">
        <v>116</v>
      </c>
    </row>
    <row r="39" spans="2:12" s="4" customFormat="1" x14ac:dyDescent="0.35">
      <c r="B39" s="4">
        <f t="shared" si="0"/>
        <v>37</v>
      </c>
      <c r="C39" s="3">
        <v>2005</v>
      </c>
      <c r="D39" s="4" t="s">
        <v>46</v>
      </c>
      <c r="E39" s="4" t="s">
        <v>140</v>
      </c>
      <c r="F39" s="4" t="s">
        <v>83</v>
      </c>
      <c r="G39" s="4" t="s">
        <v>50</v>
      </c>
      <c r="H39" s="4" t="s">
        <v>50</v>
      </c>
      <c r="I39" s="4" t="s">
        <v>120</v>
      </c>
    </row>
    <row r="40" spans="2:12" s="4" customFormat="1" x14ac:dyDescent="0.35">
      <c r="B40" s="4">
        <f t="shared" si="0"/>
        <v>38</v>
      </c>
      <c r="C40" s="3">
        <v>2005</v>
      </c>
      <c r="D40" s="4" t="s">
        <v>47</v>
      </c>
      <c r="E40" s="4" t="s">
        <v>139</v>
      </c>
      <c r="F40" s="4" t="s">
        <v>83</v>
      </c>
      <c r="G40" s="4" t="s">
        <v>50</v>
      </c>
      <c r="H40" s="4" t="s">
        <v>50</v>
      </c>
      <c r="I40" s="4" t="s">
        <v>120</v>
      </c>
    </row>
    <row r="41" spans="2:12" s="4" customFormat="1" x14ac:dyDescent="0.35">
      <c r="B41" s="4">
        <f t="shared" si="0"/>
        <v>39</v>
      </c>
      <c r="C41" s="3">
        <v>2005</v>
      </c>
      <c r="D41" s="4" t="s">
        <v>192</v>
      </c>
      <c r="E41" s="4" t="s">
        <v>141</v>
      </c>
      <c r="F41" s="4" t="s">
        <v>73</v>
      </c>
      <c r="G41" s="4" t="s">
        <v>55</v>
      </c>
      <c r="H41" s="4" t="s">
        <v>50</v>
      </c>
      <c r="I41" s="4" t="s">
        <v>120</v>
      </c>
      <c r="J41" s="4" t="s">
        <v>89</v>
      </c>
      <c r="K41" s="4" t="s">
        <v>116</v>
      </c>
    </row>
    <row r="42" spans="2:12" s="4" customFormat="1" x14ac:dyDescent="0.35">
      <c r="B42" s="4">
        <f t="shared" si="0"/>
        <v>40</v>
      </c>
      <c r="C42" s="3">
        <v>2005</v>
      </c>
      <c r="D42" s="4" t="s">
        <v>92</v>
      </c>
      <c r="E42" s="4" t="s">
        <v>135</v>
      </c>
      <c r="F42" s="4" t="s">
        <v>64</v>
      </c>
      <c r="G42" s="4" t="s">
        <v>55</v>
      </c>
      <c r="H42" s="4">
        <v>1</v>
      </c>
      <c r="I42" s="4" t="s">
        <v>89</v>
      </c>
      <c r="J42" s="4" t="s">
        <v>116</v>
      </c>
    </row>
    <row r="43" spans="2:12" s="4" customFormat="1" x14ac:dyDescent="0.35">
      <c r="B43" s="4">
        <f t="shared" si="0"/>
        <v>41</v>
      </c>
      <c r="C43" s="3" t="s">
        <v>48</v>
      </c>
      <c r="D43" s="4" t="s">
        <v>49</v>
      </c>
      <c r="E43" s="4" t="s">
        <v>138</v>
      </c>
      <c r="F43" s="4" t="s">
        <v>69</v>
      </c>
      <c r="G43" s="4" t="s">
        <v>55</v>
      </c>
      <c r="H43" s="4" t="s">
        <v>50</v>
      </c>
      <c r="I43" s="4" t="s">
        <v>120</v>
      </c>
      <c r="J43" s="4" t="s">
        <v>116</v>
      </c>
    </row>
    <row r="44" spans="2:12" s="4" customFormat="1" x14ac:dyDescent="0.35">
      <c r="B44" s="4">
        <f t="shared" si="0"/>
        <v>42</v>
      </c>
      <c r="C44" s="3" t="s">
        <v>221</v>
      </c>
      <c r="D44" s="4" t="s">
        <v>117</v>
      </c>
      <c r="E44" s="4" t="s">
        <v>139</v>
      </c>
      <c r="F44" s="4" t="s">
        <v>69</v>
      </c>
      <c r="G44" s="4" t="s">
        <v>55</v>
      </c>
      <c r="H44" s="4">
        <v>1</v>
      </c>
      <c r="I44" s="4" t="s">
        <v>120</v>
      </c>
      <c r="J44" s="4" t="s">
        <v>89</v>
      </c>
      <c r="K44" s="4" t="s">
        <v>105</v>
      </c>
      <c r="L44" s="4" t="s">
        <v>116</v>
      </c>
    </row>
    <row r="45" spans="2:12" s="4" customFormat="1" x14ac:dyDescent="0.35">
      <c r="B45" s="4">
        <f t="shared" si="0"/>
        <v>43</v>
      </c>
      <c r="C45" s="4">
        <v>2006</v>
      </c>
      <c r="D45" s="4" t="s">
        <v>181</v>
      </c>
      <c r="E45" s="4" t="s">
        <v>139</v>
      </c>
      <c r="F45" s="4" t="s">
        <v>83</v>
      </c>
      <c r="G45" s="4" t="s">
        <v>83</v>
      </c>
      <c r="H45" s="4" t="s">
        <v>83</v>
      </c>
      <c r="I45" s="4" t="s">
        <v>120</v>
      </c>
    </row>
    <row r="46" spans="2:12" s="4" customFormat="1" x14ac:dyDescent="0.35">
      <c r="B46" s="4">
        <f t="shared" si="0"/>
        <v>44</v>
      </c>
      <c r="C46" s="3">
        <v>2006</v>
      </c>
      <c r="D46" s="4" t="s">
        <v>51</v>
      </c>
      <c r="E46" s="4" t="s">
        <v>141</v>
      </c>
      <c r="F46" s="4" t="s">
        <v>83</v>
      </c>
      <c r="G46" s="4" t="s">
        <v>50</v>
      </c>
      <c r="H46" s="4">
        <v>1</v>
      </c>
      <c r="I46" s="4" t="s">
        <v>120</v>
      </c>
    </row>
    <row r="47" spans="2:12" s="4" customFormat="1" x14ac:dyDescent="0.35">
      <c r="B47" s="4">
        <f t="shared" si="0"/>
        <v>45</v>
      </c>
      <c r="C47" s="3" t="s">
        <v>28</v>
      </c>
      <c r="D47" s="4" t="s">
        <v>40</v>
      </c>
      <c r="E47" s="4" t="s">
        <v>146</v>
      </c>
      <c r="F47" s="4" t="s">
        <v>64</v>
      </c>
      <c r="G47" s="4" t="s">
        <v>55</v>
      </c>
      <c r="H47" s="4">
        <v>7</v>
      </c>
      <c r="I47" s="4" t="s">
        <v>89</v>
      </c>
      <c r="J47" s="4" t="s">
        <v>105</v>
      </c>
      <c r="K47" s="4" t="s">
        <v>116</v>
      </c>
    </row>
    <row r="48" spans="2:12" s="4" customFormat="1" x14ac:dyDescent="0.35">
      <c r="B48" s="4">
        <f t="shared" si="0"/>
        <v>46</v>
      </c>
      <c r="C48" s="14">
        <v>38798</v>
      </c>
      <c r="D48" s="4" t="s">
        <v>93</v>
      </c>
      <c r="E48" s="4" t="s">
        <v>139</v>
      </c>
      <c r="F48" s="4" t="s">
        <v>94</v>
      </c>
      <c r="G48" s="4">
        <v>24</v>
      </c>
      <c r="H48" s="4">
        <v>2</v>
      </c>
      <c r="I48" s="4" t="s">
        <v>89</v>
      </c>
    </row>
    <row r="49" spans="2:14" s="4" customFormat="1" x14ac:dyDescent="0.35">
      <c r="B49" s="4">
        <f t="shared" si="0"/>
        <v>47</v>
      </c>
      <c r="C49" s="3" t="s">
        <v>19</v>
      </c>
      <c r="D49" s="4" t="s">
        <v>95</v>
      </c>
      <c r="E49" s="4" t="s">
        <v>140</v>
      </c>
      <c r="F49" s="4" t="s">
        <v>64</v>
      </c>
      <c r="G49" s="4" t="s">
        <v>50</v>
      </c>
      <c r="H49" s="4">
        <v>37</v>
      </c>
      <c r="I49" s="4" t="s">
        <v>120</v>
      </c>
      <c r="J49" s="4" t="s">
        <v>89</v>
      </c>
    </row>
    <row r="50" spans="2:14" s="4" customFormat="1" x14ac:dyDescent="0.35">
      <c r="B50" s="4">
        <f t="shared" si="0"/>
        <v>48</v>
      </c>
      <c r="C50" s="3">
        <v>2007</v>
      </c>
      <c r="D50" s="4" t="s">
        <v>99</v>
      </c>
      <c r="E50" s="4" t="s">
        <v>140</v>
      </c>
      <c r="F50" s="4" t="s">
        <v>100</v>
      </c>
      <c r="G50" s="4" t="s">
        <v>50</v>
      </c>
      <c r="H50" s="4" t="s">
        <v>96</v>
      </c>
      <c r="I50" s="4" t="s">
        <v>89</v>
      </c>
      <c r="J50" s="4" t="s">
        <v>105</v>
      </c>
      <c r="K50" s="4" t="s">
        <v>116</v>
      </c>
    </row>
    <row r="51" spans="2:14" s="4" customFormat="1" x14ac:dyDescent="0.35">
      <c r="B51" s="4">
        <f t="shared" si="0"/>
        <v>49</v>
      </c>
      <c r="C51" s="3">
        <v>2008</v>
      </c>
      <c r="D51" s="5" t="s">
        <v>123</v>
      </c>
      <c r="E51" s="5" t="s">
        <v>138</v>
      </c>
      <c r="F51" s="5" t="s">
        <v>83</v>
      </c>
      <c r="G51" s="4" t="s">
        <v>124</v>
      </c>
      <c r="H51" s="4" t="s">
        <v>50</v>
      </c>
      <c r="I51" s="4" t="s">
        <v>120</v>
      </c>
    </row>
    <row r="52" spans="2:14" s="4" customFormat="1" x14ac:dyDescent="0.35">
      <c r="B52" s="4">
        <f t="shared" si="0"/>
        <v>50</v>
      </c>
      <c r="C52" s="3">
        <v>2008</v>
      </c>
      <c r="D52" s="5" t="s">
        <v>54</v>
      </c>
      <c r="E52" s="5" t="s">
        <v>139</v>
      </c>
      <c r="F52" s="5" t="s">
        <v>83</v>
      </c>
      <c r="G52" s="4">
        <v>3</v>
      </c>
      <c r="H52" s="4" t="s">
        <v>50</v>
      </c>
      <c r="I52" s="4" t="s">
        <v>120</v>
      </c>
    </row>
    <row r="53" spans="2:14" s="4" customFormat="1" x14ac:dyDescent="0.35">
      <c r="B53" s="4">
        <f t="shared" si="0"/>
        <v>51</v>
      </c>
      <c r="C53" s="3">
        <v>2008</v>
      </c>
      <c r="D53" s="5" t="s">
        <v>191</v>
      </c>
      <c r="E53" s="5" t="s">
        <v>141</v>
      </c>
      <c r="F53" s="5" t="s">
        <v>83</v>
      </c>
      <c r="G53" s="4">
        <v>5</v>
      </c>
      <c r="H53" s="4">
        <v>3</v>
      </c>
      <c r="I53" s="4" t="s">
        <v>120</v>
      </c>
    </row>
    <row r="54" spans="2:14" s="4" customFormat="1" x14ac:dyDescent="0.35">
      <c r="B54" s="4">
        <f t="shared" si="0"/>
        <v>52</v>
      </c>
      <c r="C54" s="3" t="s">
        <v>53</v>
      </c>
      <c r="D54" s="5" t="s">
        <v>52</v>
      </c>
      <c r="E54" s="5" t="s">
        <v>145</v>
      </c>
      <c r="F54" s="5" t="s">
        <v>61</v>
      </c>
      <c r="G54" s="4" t="s">
        <v>50</v>
      </c>
      <c r="H54" s="4" t="s">
        <v>50</v>
      </c>
      <c r="I54" s="4" t="s">
        <v>120</v>
      </c>
      <c r="J54" s="4" t="s">
        <v>105</v>
      </c>
      <c r="K54" s="4" t="s">
        <v>116</v>
      </c>
    </row>
    <row r="55" spans="2:14" s="4" customFormat="1" x14ac:dyDescent="0.35">
      <c r="B55" s="4">
        <f t="shared" si="0"/>
        <v>53</v>
      </c>
      <c r="C55" s="3">
        <v>2009</v>
      </c>
      <c r="D55" s="5" t="s">
        <v>57</v>
      </c>
      <c r="E55" s="5" t="s">
        <v>142</v>
      </c>
      <c r="F55" s="5" t="s">
        <v>83</v>
      </c>
      <c r="G55" s="4" t="s">
        <v>50</v>
      </c>
      <c r="H55" s="4" t="s">
        <v>50</v>
      </c>
      <c r="I55" s="4" t="s">
        <v>120</v>
      </c>
    </row>
    <row r="56" spans="2:14" s="4" customFormat="1" x14ac:dyDescent="0.35">
      <c r="B56" s="4">
        <f t="shared" si="0"/>
        <v>54</v>
      </c>
      <c r="C56" s="6" t="s">
        <v>62</v>
      </c>
      <c r="D56" s="5" t="s">
        <v>56</v>
      </c>
      <c r="E56" s="5" t="s">
        <v>134</v>
      </c>
      <c r="F56" s="5" t="s">
        <v>63</v>
      </c>
      <c r="G56" s="4">
        <v>12</v>
      </c>
      <c r="H56" s="4">
        <v>4</v>
      </c>
      <c r="I56" s="4" t="s">
        <v>59</v>
      </c>
      <c r="J56" s="4" t="s">
        <v>89</v>
      </c>
      <c r="K56" s="4" t="s">
        <v>105</v>
      </c>
      <c r="M56" s="4" t="s">
        <v>108</v>
      </c>
      <c r="N56" s="4" t="s">
        <v>116</v>
      </c>
    </row>
    <row r="57" spans="2:14" s="4" customFormat="1" x14ac:dyDescent="0.35">
      <c r="B57" s="4">
        <f t="shared" si="0"/>
        <v>55</v>
      </c>
      <c r="C57" s="3" t="s">
        <v>148</v>
      </c>
      <c r="D57" s="5" t="s">
        <v>190</v>
      </c>
      <c r="E57" s="5" t="s">
        <v>144</v>
      </c>
      <c r="F57" s="5" t="s">
        <v>63</v>
      </c>
      <c r="G57" s="4">
        <v>2</v>
      </c>
      <c r="H57" s="4">
        <v>1</v>
      </c>
      <c r="I57" s="4" t="s">
        <v>120</v>
      </c>
      <c r="J57" s="4" t="s">
        <v>59</v>
      </c>
      <c r="K57" s="4" t="s">
        <v>89</v>
      </c>
      <c r="L57" s="4" t="s">
        <v>108</v>
      </c>
      <c r="M57" s="4" t="s">
        <v>116</v>
      </c>
    </row>
    <row r="58" spans="2:14" s="4" customFormat="1" x14ac:dyDescent="0.35">
      <c r="B58" s="4">
        <f t="shared" si="0"/>
        <v>56</v>
      </c>
      <c r="C58" s="3" t="s">
        <v>2</v>
      </c>
      <c r="D58" s="4" t="s">
        <v>58</v>
      </c>
      <c r="E58" s="4" t="s">
        <v>144</v>
      </c>
      <c r="F58" s="4" t="s">
        <v>64</v>
      </c>
      <c r="G58" s="4" t="s">
        <v>50</v>
      </c>
      <c r="H58" s="4">
        <v>3</v>
      </c>
      <c r="I58" s="4" t="s">
        <v>120</v>
      </c>
      <c r="J58" s="4" t="s">
        <v>105</v>
      </c>
      <c r="K58" s="4" t="s">
        <v>108</v>
      </c>
      <c r="L58" s="4" t="s">
        <v>116</v>
      </c>
    </row>
    <row r="59" spans="2:14" s="4" customFormat="1" x14ac:dyDescent="0.35">
      <c r="B59" s="4">
        <f t="shared" si="0"/>
        <v>57</v>
      </c>
      <c r="C59" s="3" t="s">
        <v>3</v>
      </c>
      <c r="D59" s="4" t="s">
        <v>101</v>
      </c>
      <c r="E59" s="5" t="s">
        <v>138</v>
      </c>
      <c r="F59" s="4" t="s">
        <v>66</v>
      </c>
      <c r="G59" s="4" t="s">
        <v>50</v>
      </c>
      <c r="H59" s="4">
        <v>2</v>
      </c>
      <c r="I59" s="4" t="s">
        <v>89</v>
      </c>
      <c r="J59" s="4" t="s">
        <v>108</v>
      </c>
    </row>
    <row r="60" spans="2:14" s="4" customFormat="1" x14ac:dyDescent="0.35">
      <c r="B60" s="4">
        <f t="shared" si="0"/>
        <v>58</v>
      </c>
      <c r="C60" s="3" t="s">
        <v>222</v>
      </c>
      <c r="D60" s="4" t="s">
        <v>156</v>
      </c>
      <c r="E60" s="4" t="s">
        <v>139</v>
      </c>
      <c r="F60" s="4" t="s">
        <v>64</v>
      </c>
      <c r="G60" s="4" t="s">
        <v>83</v>
      </c>
      <c r="H60" s="4" t="s">
        <v>83</v>
      </c>
      <c r="I60" s="4" t="s">
        <v>78</v>
      </c>
    </row>
    <row r="61" spans="2:14" s="4" customFormat="1" x14ac:dyDescent="0.35">
      <c r="B61" s="4">
        <f t="shared" si="0"/>
        <v>59</v>
      </c>
      <c r="C61" s="3" t="s">
        <v>67</v>
      </c>
      <c r="D61" s="5" t="s">
        <v>68</v>
      </c>
      <c r="E61" s="5" t="s">
        <v>140</v>
      </c>
      <c r="F61" s="5" t="s">
        <v>69</v>
      </c>
      <c r="G61" s="4" t="s">
        <v>50</v>
      </c>
      <c r="H61" s="4">
        <v>10</v>
      </c>
      <c r="I61" s="4" t="s">
        <v>59</v>
      </c>
    </row>
    <row r="62" spans="2:14" s="4" customFormat="1" x14ac:dyDescent="0.35">
      <c r="B62" s="4">
        <f t="shared" si="0"/>
        <v>60</v>
      </c>
      <c r="C62" s="14">
        <v>40731</v>
      </c>
      <c r="D62" s="4" t="s">
        <v>129</v>
      </c>
      <c r="E62" s="5" t="s">
        <v>139</v>
      </c>
      <c r="F62" s="5" t="s">
        <v>64</v>
      </c>
      <c r="G62" s="4">
        <v>33</v>
      </c>
      <c r="H62" s="4">
        <v>18</v>
      </c>
      <c r="I62" s="4" t="s">
        <v>108</v>
      </c>
      <c r="J62" s="4" t="s">
        <v>204</v>
      </c>
    </row>
    <row r="63" spans="2:14" s="4" customFormat="1" x14ac:dyDescent="0.35">
      <c r="B63" s="4">
        <f t="shared" si="0"/>
        <v>61</v>
      </c>
      <c r="C63" s="3" t="s">
        <v>223</v>
      </c>
      <c r="D63" s="4" t="s">
        <v>125</v>
      </c>
      <c r="E63" s="5" t="s">
        <v>139</v>
      </c>
      <c r="F63" s="4" t="s">
        <v>69</v>
      </c>
      <c r="G63" s="4" t="s">
        <v>50</v>
      </c>
      <c r="H63" s="4" t="s">
        <v>50</v>
      </c>
      <c r="I63" s="4" t="s">
        <v>59</v>
      </c>
    </row>
    <row r="64" spans="2:14" s="4" customFormat="1" x14ac:dyDescent="0.35">
      <c r="B64" s="4">
        <f t="shared" si="0"/>
        <v>62</v>
      </c>
      <c r="C64" s="7" t="s">
        <v>224</v>
      </c>
      <c r="D64" s="4" t="s">
        <v>65</v>
      </c>
      <c r="E64" s="4" t="s">
        <v>141</v>
      </c>
      <c r="F64" s="4" t="s">
        <v>66</v>
      </c>
      <c r="G64" s="4" t="s">
        <v>50</v>
      </c>
      <c r="H64" s="4">
        <v>2</v>
      </c>
      <c r="I64" s="4" t="s">
        <v>59</v>
      </c>
      <c r="J64" s="4" t="s">
        <v>89</v>
      </c>
      <c r="K64" s="4" t="s">
        <v>105</v>
      </c>
      <c r="L64" s="4" t="s">
        <v>108</v>
      </c>
    </row>
    <row r="65" spans="2:11" s="4" customFormat="1" x14ac:dyDescent="0.35">
      <c r="B65" s="4">
        <f t="shared" si="0"/>
        <v>63</v>
      </c>
      <c r="C65" s="3" t="s">
        <v>70</v>
      </c>
      <c r="D65" s="4" t="s">
        <v>71</v>
      </c>
      <c r="E65" s="4" t="s">
        <v>140</v>
      </c>
      <c r="F65" s="4" t="s">
        <v>72</v>
      </c>
      <c r="G65" s="4" t="s">
        <v>50</v>
      </c>
      <c r="H65" s="4">
        <v>14</v>
      </c>
      <c r="I65" s="4" t="s">
        <v>59</v>
      </c>
    </row>
    <row r="66" spans="2:11" s="4" customFormat="1" x14ac:dyDescent="0.35">
      <c r="B66" s="4">
        <f t="shared" si="0"/>
        <v>64</v>
      </c>
      <c r="C66" s="14">
        <v>41127</v>
      </c>
      <c r="D66" s="4" t="s">
        <v>159</v>
      </c>
      <c r="E66" s="4" t="s">
        <v>139</v>
      </c>
      <c r="F66" s="4" t="s">
        <v>69</v>
      </c>
      <c r="G66" s="4" t="s">
        <v>83</v>
      </c>
      <c r="H66" s="4" t="s">
        <v>83</v>
      </c>
      <c r="I66" s="4" t="s">
        <v>78</v>
      </c>
    </row>
    <row r="67" spans="2:11" s="4" customFormat="1" x14ac:dyDescent="0.35">
      <c r="B67" s="4">
        <f t="shared" si="0"/>
        <v>65</v>
      </c>
      <c r="C67" s="3" t="s">
        <v>225</v>
      </c>
      <c r="D67" s="4" t="s">
        <v>41</v>
      </c>
      <c r="E67" s="4" t="s">
        <v>144</v>
      </c>
      <c r="F67" s="4" t="s">
        <v>61</v>
      </c>
      <c r="G67" s="4">
        <v>50</v>
      </c>
      <c r="H67" s="4">
        <v>3</v>
      </c>
      <c r="I67" s="4" t="s">
        <v>108</v>
      </c>
    </row>
    <row r="68" spans="2:11" s="4" customFormat="1" x14ac:dyDescent="0.35">
      <c r="B68" s="4">
        <f t="shared" si="0"/>
        <v>66</v>
      </c>
      <c r="C68" s="3" t="s">
        <v>5</v>
      </c>
      <c r="D68" s="4" t="s">
        <v>109</v>
      </c>
      <c r="E68" s="4" t="s">
        <v>134</v>
      </c>
      <c r="F68" s="4" t="s">
        <v>73</v>
      </c>
      <c r="G68" s="4" t="s">
        <v>50</v>
      </c>
      <c r="H68" s="4">
        <v>3</v>
      </c>
      <c r="I68" s="4" t="s">
        <v>59</v>
      </c>
      <c r="J68" s="4" t="s">
        <v>108</v>
      </c>
    </row>
    <row r="69" spans="2:11" s="4" customFormat="1" x14ac:dyDescent="0.35">
      <c r="B69" s="4">
        <f t="shared" ref="B69:B108" si="1">B68+1</f>
        <v>67</v>
      </c>
      <c r="C69" s="3" t="s">
        <v>5</v>
      </c>
      <c r="D69" s="4" t="s">
        <v>4</v>
      </c>
      <c r="E69" s="4" t="s">
        <v>139</v>
      </c>
      <c r="F69" s="4" t="s">
        <v>83</v>
      </c>
      <c r="G69" s="4">
        <v>3</v>
      </c>
      <c r="H69" s="4" t="s">
        <v>50</v>
      </c>
      <c r="I69" s="4" t="s">
        <v>108</v>
      </c>
    </row>
    <row r="70" spans="2:11" s="4" customFormat="1" x14ac:dyDescent="0.35">
      <c r="B70" s="4">
        <f t="shared" si="1"/>
        <v>68</v>
      </c>
      <c r="C70" s="3" t="s">
        <v>110</v>
      </c>
      <c r="D70" s="4" t="s">
        <v>111</v>
      </c>
      <c r="E70" s="4" t="s">
        <v>145</v>
      </c>
      <c r="F70" s="4" t="s">
        <v>69</v>
      </c>
      <c r="G70" s="4" t="s">
        <v>55</v>
      </c>
      <c r="H70" s="4">
        <v>2</v>
      </c>
      <c r="I70" s="4" t="s">
        <v>108</v>
      </c>
      <c r="J70" s="4" t="s">
        <v>203</v>
      </c>
    </row>
    <row r="71" spans="2:11" s="4" customFormat="1" x14ac:dyDescent="0.35">
      <c r="B71" s="4">
        <f t="shared" si="1"/>
        <v>69</v>
      </c>
      <c r="C71" s="3" t="s">
        <v>6</v>
      </c>
      <c r="D71" s="4" t="s">
        <v>0</v>
      </c>
      <c r="E71" s="4" t="s">
        <v>138</v>
      </c>
      <c r="F71" s="4" t="s">
        <v>61</v>
      </c>
      <c r="G71" s="4" t="s">
        <v>50</v>
      </c>
      <c r="H71" s="4">
        <v>1</v>
      </c>
      <c r="I71" s="4" t="s">
        <v>108</v>
      </c>
    </row>
    <row r="72" spans="2:11" s="4" customFormat="1" x14ac:dyDescent="0.35">
      <c r="B72" s="4">
        <f t="shared" si="1"/>
        <v>70</v>
      </c>
      <c r="C72" s="14">
        <v>41409</v>
      </c>
      <c r="D72" s="4" t="s">
        <v>88</v>
      </c>
      <c r="E72" s="4" t="s">
        <v>139</v>
      </c>
      <c r="F72" s="4" t="s">
        <v>64</v>
      </c>
      <c r="G72" s="4" t="s">
        <v>50</v>
      </c>
      <c r="H72" s="4" t="s">
        <v>50</v>
      </c>
      <c r="I72" s="4" t="s">
        <v>78</v>
      </c>
    </row>
    <row r="73" spans="2:11" s="4" customFormat="1" x14ac:dyDescent="0.35">
      <c r="B73" s="4">
        <f t="shared" si="1"/>
        <v>71</v>
      </c>
      <c r="C73" s="3" t="s">
        <v>8</v>
      </c>
      <c r="D73" s="4" t="s">
        <v>112</v>
      </c>
      <c r="E73" s="4" t="s">
        <v>135</v>
      </c>
      <c r="F73" s="4" t="s">
        <v>69</v>
      </c>
      <c r="G73" s="4" t="s">
        <v>50</v>
      </c>
      <c r="H73" s="4">
        <v>1</v>
      </c>
      <c r="I73" s="4" t="s">
        <v>108</v>
      </c>
    </row>
    <row r="74" spans="2:11" s="4" customFormat="1" x14ac:dyDescent="0.35">
      <c r="B74" s="4">
        <f t="shared" si="1"/>
        <v>72</v>
      </c>
      <c r="C74" s="3" t="s">
        <v>10</v>
      </c>
      <c r="D74" s="4" t="s">
        <v>97</v>
      </c>
      <c r="E74" s="4" t="s">
        <v>140</v>
      </c>
      <c r="F74" s="4" t="s">
        <v>69</v>
      </c>
      <c r="G74" s="4">
        <v>14</v>
      </c>
      <c r="H74" s="4">
        <v>7</v>
      </c>
      <c r="I74" s="4" t="s">
        <v>89</v>
      </c>
      <c r="J74" s="4" t="s">
        <v>108</v>
      </c>
      <c r="K74" s="4" t="s">
        <v>202</v>
      </c>
    </row>
    <row r="75" spans="2:11" s="4" customFormat="1" x14ac:dyDescent="0.35">
      <c r="B75" s="4">
        <f t="shared" si="1"/>
        <v>73</v>
      </c>
      <c r="C75" s="14">
        <v>41468</v>
      </c>
      <c r="D75" s="4" t="s">
        <v>157</v>
      </c>
      <c r="E75" s="4" t="s">
        <v>139</v>
      </c>
      <c r="F75" s="4" t="s">
        <v>69</v>
      </c>
      <c r="G75" s="4" t="s">
        <v>83</v>
      </c>
      <c r="H75" s="4" t="s">
        <v>83</v>
      </c>
      <c r="I75" s="4" t="s">
        <v>78</v>
      </c>
    </row>
    <row r="76" spans="2:11" s="4" customFormat="1" x14ac:dyDescent="0.35">
      <c r="B76" s="4">
        <f t="shared" si="1"/>
        <v>74</v>
      </c>
      <c r="C76" s="3" t="s">
        <v>9</v>
      </c>
      <c r="D76" s="4" t="s">
        <v>7</v>
      </c>
      <c r="E76" s="4" t="s">
        <v>143</v>
      </c>
      <c r="F76" s="4" t="s">
        <v>61</v>
      </c>
      <c r="G76" s="4" t="s">
        <v>50</v>
      </c>
      <c r="H76" s="4">
        <v>4</v>
      </c>
      <c r="I76" s="4" t="s">
        <v>108</v>
      </c>
    </row>
    <row r="77" spans="2:11" s="4" customFormat="1" x14ac:dyDescent="0.35">
      <c r="B77" s="4">
        <f t="shared" si="1"/>
        <v>75</v>
      </c>
      <c r="C77" s="14">
        <v>41511</v>
      </c>
      <c r="D77" s="4" t="s">
        <v>158</v>
      </c>
      <c r="E77" s="4" t="s">
        <v>139</v>
      </c>
      <c r="F77" s="4" t="s">
        <v>64</v>
      </c>
      <c r="G77" s="4" t="s">
        <v>83</v>
      </c>
      <c r="H77" s="4" t="s">
        <v>83</v>
      </c>
      <c r="I77" s="4" t="s">
        <v>78</v>
      </c>
    </row>
    <row r="78" spans="2:11" s="4" customFormat="1" x14ac:dyDescent="0.35">
      <c r="B78" s="4">
        <f t="shared" si="1"/>
        <v>76</v>
      </c>
      <c r="C78" s="3" t="s">
        <v>12</v>
      </c>
      <c r="D78" s="4" t="s">
        <v>113</v>
      </c>
      <c r="E78" s="4" t="s">
        <v>139</v>
      </c>
      <c r="F78" s="4" t="s">
        <v>69</v>
      </c>
      <c r="G78" s="4" t="s">
        <v>50</v>
      </c>
      <c r="H78" s="4">
        <v>2</v>
      </c>
      <c r="I78" s="4" t="s">
        <v>108</v>
      </c>
      <c r="J78" s="4" t="s">
        <v>201</v>
      </c>
    </row>
    <row r="79" spans="2:11" s="4" customFormat="1" x14ac:dyDescent="0.35">
      <c r="B79" s="4">
        <f t="shared" si="1"/>
        <v>77</v>
      </c>
      <c r="C79" s="3" t="s">
        <v>75</v>
      </c>
      <c r="D79" s="4" t="s">
        <v>76</v>
      </c>
      <c r="E79" s="4" t="s">
        <v>144</v>
      </c>
      <c r="F79" s="4" t="s">
        <v>77</v>
      </c>
      <c r="G79" s="4">
        <v>25</v>
      </c>
      <c r="H79" s="4">
        <v>4</v>
      </c>
      <c r="I79" s="4" t="s">
        <v>59</v>
      </c>
      <c r="J79" s="4" t="s">
        <v>130</v>
      </c>
    </row>
    <row r="80" spans="2:11" s="4" customFormat="1" x14ac:dyDescent="0.35">
      <c r="B80" s="4">
        <f t="shared" si="1"/>
        <v>78</v>
      </c>
      <c r="C80" s="3">
        <v>2014</v>
      </c>
      <c r="D80" s="4" t="s">
        <v>85</v>
      </c>
      <c r="E80" s="4" t="s">
        <v>139</v>
      </c>
      <c r="F80" s="4" t="s">
        <v>64</v>
      </c>
      <c r="G80" s="4">
        <v>12</v>
      </c>
      <c r="H80" s="4">
        <v>4</v>
      </c>
      <c r="I80" s="4" t="s">
        <v>78</v>
      </c>
    </row>
    <row r="81" spans="2:11" s="4" customFormat="1" x14ac:dyDescent="0.35">
      <c r="B81" s="4">
        <f t="shared" si="1"/>
        <v>79</v>
      </c>
      <c r="C81" s="3">
        <v>2014</v>
      </c>
      <c r="D81" s="4" t="s">
        <v>160</v>
      </c>
      <c r="E81" s="4" t="s">
        <v>139</v>
      </c>
      <c r="F81" s="4" t="s">
        <v>69</v>
      </c>
      <c r="G81" s="4" t="s">
        <v>83</v>
      </c>
      <c r="H81" s="4" t="s">
        <v>83</v>
      </c>
      <c r="I81" s="4" t="s">
        <v>78</v>
      </c>
    </row>
    <row r="82" spans="2:11" s="4" customFormat="1" x14ac:dyDescent="0.35">
      <c r="B82" s="4">
        <f t="shared" si="1"/>
        <v>80</v>
      </c>
      <c r="C82" s="3" t="s">
        <v>165</v>
      </c>
      <c r="D82" s="4" t="s">
        <v>161</v>
      </c>
      <c r="E82" s="4" t="s">
        <v>139</v>
      </c>
      <c r="F82" s="4" t="s">
        <v>64</v>
      </c>
      <c r="G82" s="4" t="s">
        <v>83</v>
      </c>
      <c r="H82" s="4" t="s">
        <v>83</v>
      </c>
      <c r="I82" s="4" t="s">
        <v>78</v>
      </c>
    </row>
    <row r="83" spans="2:11" s="4" customFormat="1" x14ac:dyDescent="0.35">
      <c r="B83" s="4">
        <f t="shared" si="1"/>
        <v>81</v>
      </c>
      <c r="C83" s="3" t="s">
        <v>11</v>
      </c>
      <c r="D83" s="4" t="s">
        <v>149</v>
      </c>
      <c r="E83" s="4" t="s">
        <v>141</v>
      </c>
      <c r="F83" s="4" t="s">
        <v>73</v>
      </c>
      <c r="G83" s="4" t="s">
        <v>50</v>
      </c>
      <c r="H83" s="4" t="s">
        <v>50</v>
      </c>
      <c r="I83" s="4" t="s">
        <v>108</v>
      </c>
    </row>
    <row r="84" spans="2:11" s="4" customFormat="1" x14ac:dyDescent="0.35">
      <c r="B84" s="4">
        <f t="shared" si="1"/>
        <v>82</v>
      </c>
      <c r="C84" s="14">
        <v>41826</v>
      </c>
      <c r="D84" s="4" t="s">
        <v>84</v>
      </c>
      <c r="E84" s="4" t="s">
        <v>139</v>
      </c>
      <c r="F84" s="4" t="s">
        <v>64</v>
      </c>
      <c r="G84" s="4" t="s">
        <v>50</v>
      </c>
      <c r="H84" s="4" t="s">
        <v>50</v>
      </c>
      <c r="I84" s="4" t="s">
        <v>78</v>
      </c>
    </row>
    <row r="85" spans="2:11" s="4" customFormat="1" x14ac:dyDescent="0.35">
      <c r="B85" s="4">
        <f t="shared" si="1"/>
        <v>83</v>
      </c>
      <c r="C85" s="14">
        <v>41850</v>
      </c>
      <c r="D85" s="4" t="s">
        <v>114</v>
      </c>
      <c r="E85" s="4" t="s">
        <v>134</v>
      </c>
      <c r="F85" s="4" t="s">
        <v>69</v>
      </c>
      <c r="G85" s="4" t="s">
        <v>50</v>
      </c>
      <c r="H85" s="4">
        <v>0</v>
      </c>
      <c r="I85" s="4" t="s">
        <v>108</v>
      </c>
    </row>
    <row r="86" spans="2:11" s="4" customFormat="1" x14ac:dyDescent="0.35">
      <c r="B86" s="4">
        <f t="shared" si="1"/>
        <v>84</v>
      </c>
      <c r="C86" s="14">
        <v>41894</v>
      </c>
      <c r="D86" s="4" t="s">
        <v>133</v>
      </c>
      <c r="E86" s="4" t="s">
        <v>137</v>
      </c>
      <c r="F86" s="4" t="s">
        <v>102</v>
      </c>
      <c r="G86" s="4">
        <v>100</v>
      </c>
      <c r="H86" s="4">
        <v>116</v>
      </c>
      <c r="I86" s="4" t="s">
        <v>59</v>
      </c>
      <c r="J86" s="4" t="s">
        <v>89</v>
      </c>
    </row>
    <row r="87" spans="2:11" s="4" customFormat="1" x14ac:dyDescent="0.35">
      <c r="B87" s="4">
        <f t="shared" si="1"/>
        <v>85</v>
      </c>
      <c r="C87" s="3">
        <v>2015</v>
      </c>
      <c r="D87" s="4" t="s">
        <v>162</v>
      </c>
      <c r="E87" s="4" t="s">
        <v>139</v>
      </c>
      <c r="F87" s="4" t="s">
        <v>64</v>
      </c>
      <c r="G87" s="4" t="s">
        <v>83</v>
      </c>
      <c r="H87" s="4" t="s">
        <v>83</v>
      </c>
      <c r="I87" s="4" t="s">
        <v>78</v>
      </c>
    </row>
    <row r="88" spans="2:11" s="4" customFormat="1" x14ac:dyDescent="0.35">
      <c r="B88" s="4">
        <f t="shared" si="1"/>
        <v>86</v>
      </c>
      <c r="C88" s="3" t="s">
        <v>226</v>
      </c>
      <c r="D88" s="4" t="s">
        <v>163</v>
      </c>
      <c r="E88" s="4" t="s">
        <v>139</v>
      </c>
      <c r="F88" s="4" t="s">
        <v>69</v>
      </c>
      <c r="G88" s="4" t="s">
        <v>83</v>
      </c>
      <c r="H88" s="4" t="s">
        <v>83</v>
      </c>
      <c r="I88" s="4" t="s">
        <v>78</v>
      </c>
    </row>
    <row r="89" spans="2:11" s="4" customFormat="1" x14ac:dyDescent="0.35">
      <c r="B89" s="4">
        <f t="shared" si="1"/>
        <v>87</v>
      </c>
      <c r="C89" s="14">
        <v>42076</v>
      </c>
      <c r="D89" s="4" t="s">
        <v>151</v>
      </c>
      <c r="E89" s="4" t="s">
        <v>139</v>
      </c>
      <c r="F89" s="4" t="s">
        <v>64</v>
      </c>
      <c r="G89" s="4" t="s">
        <v>50</v>
      </c>
      <c r="H89" s="4">
        <v>11</v>
      </c>
      <c r="I89" s="4" t="s">
        <v>59</v>
      </c>
      <c r="J89" s="4" t="s">
        <v>78</v>
      </c>
    </row>
    <row r="90" spans="2:11" s="4" customFormat="1" x14ac:dyDescent="0.35">
      <c r="B90" s="4">
        <f t="shared" si="1"/>
        <v>88</v>
      </c>
      <c r="C90" s="14">
        <v>42084</v>
      </c>
      <c r="D90" s="4" t="s">
        <v>88</v>
      </c>
      <c r="E90" s="4" t="s">
        <v>139</v>
      </c>
      <c r="F90" s="4" t="s">
        <v>69</v>
      </c>
      <c r="G90" s="4" t="s">
        <v>50</v>
      </c>
      <c r="H90" s="4" t="s">
        <v>50</v>
      </c>
      <c r="I90" s="4" t="s">
        <v>78</v>
      </c>
    </row>
    <row r="91" spans="2:11" s="4" customFormat="1" x14ac:dyDescent="0.35">
      <c r="B91" s="4">
        <f t="shared" si="1"/>
        <v>89</v>
      </c>
      <c r="C91" s="3" t="s">
        <v>227</v>
      </c>
      <c r="D91" s="4" t="s">
        <v>164</v>
      </c>
      <c r="E91" s="4" t="s">
        <v>139</v>
      </c>
      <c r="F91" s="4" t="s">
        <v>64</v>
      </c>
      <c r="G91" s="4" t="s">
        <v>83</v>
      </c>
      <c r="H91" s="4" t="s">
        <v>83</v>
      </c>
      <c r="I91" s="4" t="s">
        <v>78</v>
      </c>
    </row>
    <row r="92" spans="2:11" s="4" customFormat="1" x14ac:dyDescent="0.35">
      <c r="B92" s="4">
        <f t="shared" si="1"/>
        <v>90</v>
      </c>
      <c r="C92" s="3" t="s">
        <v>13</v>
      </c>
      <c r="D92" s="4" t="s">
        <v>103</v>
      </c>
      <c r="E92" s="4" t="s">
        <v>140</v>
      </c>
      <c r="F92" s="4" t="s">
        <v>69</v>
      </c>
      <c r="G92" s="4" t="s">
        <v>50</v>
      </c>
      <c r="H92" s="4" t="s">
        <v>50</v>
      </c>
      <c r="I92" s="4" t="s">
        <v>59</v>
      </c>
      <c r="J92" s="4" t="s">
        <v>89</v>
      </c>
      <c r="K92" s="4" t="s">
        <v>108</v>
      </c>
    </row>
    <row r="93" spans="2:11" s="4" customFormat="1" x14ac:dyDescent="0.35">
      <c r="B93" s="4">
        <f t="shared" si="1"/>
        <v>91</v>
      </c>
      <c r="C93" s="3" t="s">
        <v>228</v>
      </c>
      <c r="D93" s="4" t="s">
        <v>166</v>
      </c>
      <c r="E93" s="4" t="s">
        <v>136</v>
      </c>
      <c r="F93" s="4" t="s">
        <v>69</v>
      </c>
      <c r="G93" s="4" t="s">
        <v>83</v>
      </c>
      <c r="H93" s="4">
        <v>15</v>
      </c>
      <c r="I93" s="11" t="s">
        <v>105</v>
      </c>
    </row>
    <row r="94" spans="2:11" s="4" customFormat="1" x14ac:dyDescent="0.35">
      <c r="B94" s="4">
        <f t="shared" si="1"/>
        <v>92</v>
      </c>
      <c r="C94" s="3" t="s">
        <v>14</v>
      </c>
      <c r="D94" s="4" t="s">
        <v>86</v>
      </c>
      <c r="E94" s="4" t="s">
        <v>139</v>
      </c>
      <c r="F94" s="4" t="s">
        <v>69</v>
      </c>
      <c r="G94" s="4" t="s">
        <v>87</v>
      </c>
      <c r="H94" s="4">
        <v>1</v>
      </c>
      <c r="I94" s="4" t="s">
        <v>59</v>
      </c>
      <c r="J94" s="4" t="s">
        <v>78</v>
      </c>
      <c r="K94" s="4" t="s">
        <v>108</v>
      </c>
    </row>
    <row r="95" spans="2:11" s="4" customFormat="1" x14ac:dyDescent="0.35">
      <c r="B95" s="4">
        <f t="shared" si="1"/>
        <v>93</v>
      </c>
      <c r="C95" s="3" t="s">
        <v>229</v>
      </c>
      <c r="D95" s="4" t="s">
        <v>106</v>
      </c>
      <c r="E95" s="4" t="s">
        <v>145</v>
      </c>
      <c r="F95" s="4" t="s">
        <v>107</v>
      </c>
      <c r="G95" s="4" t="s">
        <v>50</v>
      </c>
      <c r="H95" s="4">
        <v>4</v>
      </c>
      <c r="I95" s="4" t="s">
        <v>105</v>
      </c>
    </row>
    <row r="96" spans="2:11" s="4" customFormat="1" x14ac:dyDescent="0.35">
      <c r="B96" s="4">
        <f t="shared" si="1"/>
        <v>94</v>
      </c>
      <c r="C96" s="3" t="s">
        <v>230</v>
      </c>
      <c r="D96" s="4" t="s">
        <v>104</v>
      </c>
      <c r="E96" s="4" t="s">
        <v>144</v>
      </c>
      <c r="F96" s="4" t="s">
        <v>79</v>
      </c>
      <c r="G96" s="4" t="s">
        <v>50</v>
      </c>
      <c r="H96" s="4">
        <v>34</v>
      </c>
      <c r="I96" s="4" t="s">
        <v>59</v>
      </c>
      <c r="J96" s="4" t="s">
        <v>89</v>
      </c>
      <c r="K96" s="4" t="s">
        <v>108</v>
      </c>
    </row>
    <row r="97" spans="2:11" s="4" customFormat="1" x14ac:dyDescent="0.35">
      <c r="B97" s="4">
        <f t="shared" si="1"/>
        <v>95</v>
      </c>
      <c r="C97" s="3" t="s">
        <v>15</v>
      </c>
      <c r="D97" s="4" t="s">
        <v>115</v>
      </c>
      <c r="E97" s="4" t="s">
        <v>145</v>
      </c>
      <c r="F97" s="4" t="s">
        <v>73</v>
      </c>
      <c r="G97" s="4">
        <v>1</v>
      </c>
      <c r="H97" s="4">
        <v>1</v>
      </c>
      <c r="I97" s="4" t="s">
        <v>59</v>
      </c>
      <c r="J97" s="4" t="s">
        <v>108</v>
      </c>
      <c r="K97" s="4" t="s">
        <v>200</v>
      </c>
    </row>
    <row r="98" spans="2:11" s="4" customFormat="1" x14ac:dyDescent="0.35">
      <c r="B98" s="4">
        <f t="shared" si="1"/>
        <v>96</v>
      </c>
      <c r="C98" s="7" t="s">
        <v>231</v>
      </c>
      <c r="D98" s="4" t="s">
        <v>80</v>
      </c>
      <c r="E98" s="4" t="s">
        <v>144</v>
      </c>
      <c r="F98" s="4" t="s">
        <v>81</v>
      </c>
      <c r="G98" s="4" t="s">
        <v>50</v>
      </c>
      <c r="H98" s="4">
        <v>18</v>
      </c>
      <c r="I98" s="4" t="s">
        <v>59</v>
      </c>
    </row>
    <row r="99" spans="2:11" s="4" customFormat="1" x14ac:dyDescent="0.35">
      <c r="B99" s="4">
        <f t="shared" si="1"/>
        <v>97</v>
      </c>
      <c r="C99" s="14">
        <v>42941</v>
      </c>
      <c r="D99" s="4" t="s">
        <v>82</v>
      </c>
      <c r="E99" s="4" t="s">
        <v>139</v>
      </c>
      <c r="F99" s="4" t="s">
        <v>64</v>
      </c>
      <c r="G99" s="4" t="s">
        <v>50</v>
      </c>
      <c r="H99" s="4">
        <v>6</v>
      </c>
      <c r="I99" s="4" t="s">
        <v>59</v>
      </c>
      <c r="J99" s="4" t="s">
        <v>108</v>
      </c>
    </row>
    <row r="100" spans="2:11" s="4" customFormat="1" x14ac:dyDescent="0.35">
      <c r="B100" s="4">
        <f t="shared" si="1"/>
        <v>98</v>
      </c>
      <c r="C100" s="7">
        <v>42974</v>
      </c>
      <c r="D100" s="4" t="s">
        <v>150</v>
      </c>
      <c r="E100" s="4" t="s">
        <v>139</v>
      </c>
      <c r="F100" s="4" t="s">
        <v>83</v>
      </c>
      <c r="G100" s="4" t="s">
        <v>50</v>
      </c>
      <c r="H100" s="4">
        <v>8</v>
      </c>
      <c r="I100" s="4" t="s">
        <v>108</v>
      </c>
    </row>
    <row r="101" spans="2:11" s="4" customFormat="1" x14ac:dyDescent="0.35">
      <c r="B101" s="4">
        <f t="shared" si="1"/>
        <v>99</v>
      </c>
      <c r="C101" s="14">
        <v>43499</v>
      </c>
      <c r="D101" s="4" t="s">
        <v>1</v>
      </c>
      <c r="E101" s="4" t="s">
        <v>139</v>
      </c>
      <c r="F101" s="4" t="s">
        <v>69</v>
      </c>
      <c r="G101" s="4">
        <v>1</v>
      </c>
      <c r="H101" s="4">
        <v>2</v>
      </c>
      <c r="I101" s="4" t="s">
        <v>59</v>
      </c>
      <c r="J101" s="4" t="s">
        <v>108</v>
      </c>
    </row>
    <row r="102" spans="2:11" s="4" customFormat="1" x14ac:dyDescent="0.35">
      <c r="B102" s="4">
        <f t="shared" si="1"/>
        <v>100</v>
      </c>
      <c r="C102" s="3" t="s">
        <v>16</v>
      </c>
      <c r="D102" s="4" t="s">
        <v>131</v>
      </c>
      <c r="E102" s="4" t="s">
        <v>139</v>
      </c>
      <c r="F102" s="4" t="s">
        <v>132</v>
      </c>
      <c r="G102" s="4">
        <v>41</v>
      </c>
      <c r="H102" s="4">
        <v>20</v>
      </c>
      <c r="I102" s="4" t="s">
        <v>59</v>
      </c>
    </row>
    <row r="103" spans="2:11" s="4" customFormat="1" x14ac:dyDescent="0.35">
      <c r="B103" s="4">
        <f t="shared" si="1"/>
        <v>101</v>
      </c>
      <c r="C103" s="3" t="s">
        <v>17</v>
      </c>
      <c r="D103" s="4" t="s">
        <v>121</v>
      </c>
      <c r="E103" s="4" t="s">
        <v>139</v>
      </c>
      <c r="F103" s="4" t="s">
        <v>69</v>
      </c>
      <c r="G103" s="4">
        <v>8</v>
      </c>
      <c r="H103" s="4">
        <v>2</v>
      </c>
      <c r="I103" s="4" t="s">
        <v>122</v>
      </c>
    </row>
    <row r="104" spans="2:11" s="4" customFormat="1" x14ac:dyDescent="0.35">
      <c r="B104" s="4">
        <f t="shared" si="1"/>
        <v>102</v>
      </c>
      <c r="C104" s="3" t="s">
        <v>18</v>
      </c>
      <c r="D104" s="4" t="s">
        <v>98</v>
      </c>
      <c r="E104" s="4" t="s">
        <v>140</v>
      </c>
      <c r="F104" s="4" t="s">
        <v>69</v>
      </c>
      <c r="G104" s="4">
        <v>2</v>
      </c>
      <c r="H104" s="4" t="s">
        <v>50</v>
      </c>
      <c r="I104" s="4" t="s">
        <v>199</v>
      </c>
    </row>
    <row r="105" spans="2:11" s="4" customFormat="1" x14ac:dyDescent="0.35">
      <c r="B105" s="4">
        <f t="shared" si="1"/>
        <v>103</v>
      </c>
      <c r="C105" s="3" t="s">
        <v>232</v>
      </c>
      <c r="D105" s="4" t="s">
        <v>34</v>
      </c>
      <c r="E105" s="4" t="s">
        <v>139</v>
      </c>
      <c r="F105" s="4" t="s">
        <v>126</v>
      </c>
      <c r="G105" s="4" t="s">
        <v>50</v>
      </c>
      <c r="H105" s="4">
        <v>42</v>
      </c>
      <c r="I105" s="4" t="s">
        <v>118</v>
      </c>
      <c r="J105" s="4" t="s">
        <v>119</v>
      </c>
    </row>
    <row r="106" spans="2:11" s="4" customFormat="1" x14ac:dyDescent="0.35">
      <c r="B106" s="4">
        <f t="shared" si="1"/>
        <v>104</v>
      </c>
      <c r="C106" s="9">
        <v>44604</v>
      </c>
      <c r="D106" s="4" t="s">
        <v>188</v>
      </c>
      <c r="E106" s="4" t="s">
        <v>141</v>
      </c>
      <c r="F106" s="4" t="s">
        <v>69</v>
      </c>
      <c r="G106" s="4">
        <v>4</v>
      </c>
      <c r="H106" s="4">
        <v>2</v>
      </c>
      <c r="I106" s="4" t="s">
        <v>189</v>
      </c>
    </row>
    <row r="107" spans="2:11" s="4" customFormat="1" x14ac:dyDescent="0.35">
      <c r="B107" s="4">
        <f t="shared" si="1"/>
        <v>105</v>
      </c>
      <c r="C107" s="9">
        <v>44682</v>
      </c>
      <c r="D107" s="4" t="s">
        <v>208</v>
      </c>
      <c r="E107" s="4" t="s">
        <v>140</v>
      </c>
      <c r="F107" s="4" t="s">
        <v>69</v>
      </c>
      <c r="G107" s="4">
        <v>23</v>
      </c>
      <c r="H107" s="4">
        <v>10</v>
      </c>
      <c r="I107" s="4" t="s">
        <v>207</v>
      </c>
    </row>
    <row r="108" spans="2:11" s="4" customFormat="1" x14ac:dyDescent="0.35">
      <c r="B108" s="4">
        <f t="shared" si="1"/>
        <v>106</v>
      </c>
      <c r="C108" s="9">
        <v>44688</v>
      </c>
      <c r="D108" s="4" t="s">
        <v>205</v>
      </c>
      <c r="E108" s="4" t="s">
        <v>143</v>
      </c>
      <c r="F108" s="4" t="s">
        <v>73</v>
      </c>
      <c r="G108" s="4">
        <v>0</v>
      </c>
      <c r="H108" s="4">
        <v>0</v>
      </c>
      <c r="I108" s="4" t="s">
        <v>206</v>
      </c>
    </row>
    <row r="109" spans="2:11" s="4" customFormat="1" x14ac:dyDescent="0.35"/>
    <row r="110" spans="2:11" s="4" customFormat="1" x14ac:dyDescent="0.35"/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4AE6D1-DDF5-482E-8511-419A5A608D11}">
  <dimension ref="B2:J24"/>
  <sheetViews>
    <sheetView workbookViewId="0">
      <selection activeCell="G35" sqref="G35"/>
    </sheetView>
  </sheetViews>
  <sheetFormatPr defaultRowHeight="14.5" x14ac:dyDescent="0.35"/>
  <cols>
    <col min="3" max="3" width="14.36328125" customWidth="1"/>
    <col min="9" max="9" width="9.1796875" customWidth="1"/>
    <col min="10" max="10" width="10.90625" customWidth="1"/>
  </cols>
  <sheetData>
    <row r="2" spans="2:10" ht="16.5" x14ac:dyDescent="0.35">
      <c r="B2" s="20" t="s">
        <v>235</v>
      </c>
      <c r="C2" s="15" t="s">
        <v>236</v>
      </c>
      <c r="D2" s="22" t="s">
        <v>237</v>
      </c>
      <c r="E2" s="22"/>
      <c r="F2" s="22"/>
      <c r="G2" s="22"/>
      <c r="H2" s="22"/>
      <c r="I2" s="22"/>
      <c r="J2" s="15" t="s">
        <v>238</v>
      </c>
    </row>
    <row r="3" spans="2:10" x14ac:dyDescent="0.35">
      <c r="B3" s="20"/>
      <c r="C3" s="16"/>
      <c r="D3" s="17" t="s">
        <v>239</v>
      </c>
      <c r="E3" s="17" t="s">
        <v>240</v>
      </c>
      <c r="F3" s="17" t="s">
        <v>241</v>
      </c>
      <c r="G3" s="17" t="s">
        <v>242</v>
      </c>
      <c r="H3" s="17" t="s">
        <v>243</v>
      </c>
      <c r="I3" s="17" t="s">
        <v>244</v>
      </c>
      <c r="J3" s="18"/>
    </row>
    <row r="4" spans="2:10" x14ac:dyDescent="0.35">
      <c r="B4" s="20">
        <v>1</v>
      </c>
      <c r="C4" s="18" t="s">
        <v>136</v>
      </c>
      <c r="D4" s="21">
        <v>5.6</v>
      </c>
      <c r="E4" s="21">
        <v>10.9</v>
      </c>
      <c r="F4" s="21">
        <v>0</v>
      </c>
      <c r="G4" s="21">
        <v>0</v>
      </c>
      <c r="H4" s="21">
        <v>0</v>
      </c>
      <c r="I4" s="21">
        <v>0</v>
      </c>
      <c r="J4" s="21">
        <v>16.5</v>
      </c>
    </row>
    <row r="5" spans="2:10" x14ac:dyDescent="0.35">
      <c r="B5" s="20">
        <f>B4+1</f>
        <v>2</v>
      </c>
      <c r="C5" s="18" t="s">
        <v>146</v>
      </c>
      <c r="D5" s="21">
        <v>3.1</v>
      </c>
      <c r="E5" s="21">
        <v>8.4</v>
      </c>
      <c r="F5" s="21">
        <v>0.1</v>
      </c>
      <c r="G5" s="21">
        <v>0</v>
      </c>
      <c r="H5" s="21">
        <v>0</v>
      </c>
      <c r="I5" s="21">
        <v>0</v>
      </c>
      <c r="J5" s="21">
        <v>11.6</v>
      </c>
    </row>
    <row r="6" spans="2:10" x14ac:dyDescent="0.35">
      <c r="B6" s="20">
        <f t="shared" ref="B6:B23" si="0">B5+1</f>
        <v>3</v>
      </c>
      <c r="C6" s="18" t="s">
        <v>137</v>
      </c>
      <c r="D6" s="21">
        <v>27.5</v>
      </c>
      <c r="E6" s="21">
        <v>110</v>
      </c>
      <c r="F6" s="21">
        <v>4.3</v>
      </c>
      <c r="G6" s="21">
        <v>0</v>
      </c>
      <c r="H6" s="21">
        <v>0</v>
      </c>
      <c r="I6" s="21">
        <v>9.5</v>
      </c>
      <c r="J6" s="21">
        <v>151.30000000000001</v>
      </c>
    </row>
    <row r="7" spans="2:10" x14ac:dyDescent="0.35">
      <c r="B7" s="20">
        <f t="shared" si="0"/>
        <v>4</v>
      </c>
      <c r="C7" s="18" t="s">
        <v>245</v>
      </c>
      <c r="D7" s="21">
        <v>58.6</v>
      </c>
      <c r="E7" s="21">
        <v>28.7</v>
      </c>
      <c r="F7" s="21">
        <v>0.3</v>
      </c>
      <c r="G7" s="21">
        <v>0</v>
      </c>
      <c r="H7" s="21">
        <v>0</v>
      </c>
      <c r="I7" s="21">
        <v>101</v>
      </c>
      <c r="J7" s="21">
        <v>188.6</v>
      </c>
    </row>
    <row r="8" spans="2:10" x14ac:dyDescent="0.35">
      <c r="B8" s="20">
        <f t="shared" si="0"/>
        <v>5</v>
      </c>
      <c r="C8" s="18" t="s">
        <v>142</v>
      </c>
      <c r="D8" s="21">
        <v>16.399999999999999</v>
      </c>
      <c r="E8" s="21">
        <v>2.6</v>
      </c>
      <c r="F8" s="21">
        <v>0</v>
      </c>
      <c r="G8" s="21">
        <v>0</v>
      </c>
      <c r="H8" s="21">
        <v>0</v>
      </c>
      <c r="I8" s="21">
        <v>19.5</v>
      </c>
      <c r="J8" s="21">
        <v>38.5</v>
      </c>
    </row>
    <row r="9" spans="2:10" x14ac:dyDescent="0.35">
      <c r="B9" s="20">
        <f t="shared" si="0"/>
        <v>6</v>
      </c>
      <c r="C9" s="18" t="s">
        <v>246</v>
      </c>
      <c r="D9" s="21">
        <v>27.7</v>
      </c>
      <c r="E9" s="21">
        <v>22</v>
      </c>
      <c r="F9" s="21">
        <v>0.8</v>
      </c>
      <c r="G9" s="21">
        <v>0</v>
      </c>
      <c r="H9" s="21">
        <v>0</v>
      </c>
      <c r="I9" s="21">
        <v>105.3</v>
      </c>
      <c r="J9" s="21">
        <v>155.80000000000001</v>
      </c>
    </row>
    <row r="10" spans="2:10" x14ac:dyDescent="0.35">
      <c r="B10" s="20">
        <f t="shared" si="0"/>
        <v>7</v>
      </c>
      <c r="C10" s="18" t="s">
        <v>247</v>
      </c>
      <c r="D10" s="21">
        <v>4</v>
      </c>
      <c r="E10" s="21">
        <v>0</v>
      </c>
      <c r="F10" s="21">
        <v>0</v>
      </c>
      <c r="G10" s="21">
        <v>0</v>
      </c>
      <c r="H10" s="21">
        <v>0</v>
      </c>
      <c r="I10" s="21">
        <v>203.8</v>
      </c>
      <c r="J10" s="21">
        <v>207.8</v>
      </c>
    </row>
    <row r="11" spans="2:10" x14ac:dyDescent="0.35">
      <c r="B11" s="20">
        <f t="shared" si="0"/>
        <v>8</v>
      </c>
      <c r="C11" s="18" t="s">
        <v>144</v>
      </c>
      <c r="D11" s="21">
        <v>90.8</v>
      </c>
      <c r="E11" s="21">
        <v>25.2</v>
      </c>
      <c r="F11" s="21">
        <v>0.2</v>
      </c>
      <c r="G11" s="21">
        <v>0</v>
      </c>
      <c r="H11" s="21">
        <v>0</v>
      </c>
      <c r="I11" s="21">
        <v>139.9</v>
      </c>
      <c r="J11" s="21">
        <v>256.10000000000002</v>
      </c>
    </row>
    <row r="12" spans="2:10" x14ac:dyDescent="0.35">
      <c r="B12" s="20">
        <f t="shared" si="0"/>
        <v>9</v>
      </c>
      <c r="C12" s="18" t="s">
        <v>248</v>
      </c>
      <c r="D12" s="21">
        <v>25.6</v>
      </c>
      <c r="E12" s="21">
        <v>7.3</v>
      </c>
      <c r="F12" s="21">
        <v>0.2</v>
      </c>
      <c r="G12" s="21">
        <v>0</v>
      </c>
      <c r="H12" s="21">
        <v>0</v>
      </c>
      <c r="I12" s="21">
        <v>82.3</v>
      </c>
      <c r="J12" s="21">
        <v>115.4</v>
      </c>
    </row>
    <row r="13" spans="2:10" x14ac:dyDescent="0.35">
      <c r="B13" s="20">
        <f t="shared" si="0"/>
        <v>10</v>
      </c>
      <c r="C13" s="18" t="s">
        <v>249</v>
      </c>
      <c r="D13" s="21">
        <v>4.4000000000000004</v>
      </c>
      <c r="E13" s="21">
        <v>24.9</v>
      </c>
      <c r="F13" s="21">
        <v>2.1</v>
      </c>
      <c r="G13" s="21">
        <v>0</v>
      </c>
      <c r="H13" s="21">
        <v>0</v>
      </c>
      <c r="I13" s="21">
        <v>0.3</v>
      </c>
      <c r="J13" s="21">
        <v>31.7</v>
      </c>
    </row>
    <row r="14" spans="2:10" x14ac:dyDescent="0.35">
      <c r="B14" s="20">
        <f t="shared" si="0"/>
        <v>11</v>
      </c>
      <c r="C14" s="18" t="s">
        <v>138</v>
      </c>
      <c r="D14" s="21">
        <v>21.8</v>
      </c>
      <c r="E14" s="21">
        <v>16.399999999999999</v>
      </c>
      <c r="F14" s="21">
        <v>1.9</v>
      </c>
      <c r="G14" s="21">
        <v>0</v>
      </c>
      <c r="H14" s="21">
        <v>0</v>
      </c>
      <c r="I14" s="21">
        <v>5.7</v>
      </c>
      <c r="J14" s="21">
        <v>45.8</v>
      </c>
    </row>
    <row r="15" spans="2:10" x14ac:dyDescent="0.35">
      <c r="B15" s="20">
        <f t="shared" si="0"/>
        <v>12</v>
      </c>
      <c r="C15" s="18" t="s">
        <v>187</v>
      </c>
      <c r="D15" s="21">
        <v>144.1</v>
      </c>
      <c r="E15" s="21">
        <v>108.1</v>
      </c>
      <c r="F15" s="21">
        <v>2.8</v>
      </c>
      <c r="G15" s="21">
        <v>0</v>
      </c>
      <c r="H15" s="21">
        <v>0</v>
      </c>
      <c r="I15" s="21">
        <v>135.1</v>
      </c>
      <c r="J15" s="21">
        <v>390.2</v>
      </c>
    </row>
    <row r="16" spans="2:10" x14ac:dyDescent="0.35">
      <c r="B16" s="20">
        <f t="shared" si="0"/>
        <v>13</v>
      </c>
      <c r="C16" s="18" t="s">
        <v>145</v>
      </c>
      <c r="D16" s="21">
        <v>16</v>
      </c>
      <c r="E16" s="21">
        <v>19.7</v>
      </c>
      <c r="F16" s="21">
        <v>3.5</v>
      </c>
      <c r="G16" s="21">
        <v>0</v>
      </c>
      <c r="H16" s="21">
        <v>0</v>
      </c>
      <c r="I16" s="21">
        <v>40.9</v>
      </c>
      <c r="J16" s="21">
        <v>80.099999999999994</v>
      </c>
    </row>
    <row r="17" spans="2:10" x14ac:dyDescent="0.35">
      <c r="B17" s="20">
        <f t="shared" si="0"/>
        <v>14</v>
      </c>
      <c r="C17" s="18" t="s">
        <v>1</v>
      </c>
      <c r="D17" s="21">
        <v>17.399999999999999</v>
      </c>
      <c r="E17" s="21">
        <v>3.4</v>
      </c>
      <c r="F17" s="21">
        <v>0.1</v>
      </c>
      <c r="G17" s="21">
        <v>0</v>
      </c>
      <c r="H17" s="21">
        <v>0</v>
      </c>
      <c r="I17" s="21">
        <v>4.4000000000000004</v>
      </c>
      <c r="J17" s="21">
        <v>25.3</v>
      </c>
    </row>
    <row r="18" spans="2:10" x14ac:dyDescent="0.35">
      <c r="B18" s="20">
        <f t="shared" si="0"/>
        <v>15</v>
      </c>
      <c r="C18" s="18" t="s">
        <v>250</v>
      </c>
      <c r="D18" s="21">
        <v>10.5</v>
      </c>
      <c r="E18" s="21">
        <v>5.7</v>
      </c>
      <c r="F18" s="21">
        <v>0.6</v>
      </c>
      <c r="G18" s="21">
        <v>0</v>
      </c>
      <c r="H18" s="21">
        <v>0</v>
      </c>
      <c r="I18" s="21">
        <v>6.9</v>
      </c>
      <c r="J18" s="21">
        <v>23.7</v>
      </c>
    </row>
    <row r="19" spans="2:10" x14ac:dyDescent="0.35">
      <c r="B19" s="20">
        <f t="shared" si="0"/>
        <v>16</v>
      </c>
      <c r="C19" s="18" t="s">
        <v>135</v>
      </c>
      <c r="D19" s="21">
        <v>7.1</v>
      </c>
      <c r="E19" s="21">
        <v>8.1999999999999993</v>
      </c>
      <c r="F19" s="21">
        <v>1.8</v>
      </c>
      <c r="G19" s="21">
        <v>0</v>
      </c>
      <c r="H19" s="21">
        <v>0</v>
      </c>
      <c r="I19" s="21">
        <v>0</v>
      </c>
      <c r="J19" s="21">
        <v>17.2</v>
      </c>
    </row>
    <row r="20" spans="2:10" x14ac:dyDescent="0.35">
      <c r="B20" s="20">
        <f t="shared" si="0"/>
        <v>17</v>
      </c>
      <c r="C20" s="18" t="s">
        <v>147</v>
      </c>
      <c r="D20" s="21">
        <v>32.5</v>
      </c>
      <c r="E20" s="21">
        <v>40.799999999999997</v>
      </c>
      <c r="F20" s="21">
        <v>0.2</v>
      </c>
      <c r="G20" s="21">
        <v>0</v>
      </c>
      <c r="H20" s="21">
        <v>0</v>
      </c>
      <c r="I20" s="21">
        <v>97.3</v>
      </c>
      <c r="J20" s="21">
        <v>170.8</v>
      </c>
    </row>
    <row r="21" spans="2:10" x14ac:dyDescent="0.35">
      <c r="B21" s="20">
        <f t="shared" si="0"/>
        <v>18</v>
      </c>
      <c r="C21" s="18" t="s">
        <v>251</v>
      </c>
      <c r="D21" s="21">
        <v>10.6</v>
      </c>
      <c r="E21" s="21">
        <v>21.5</v>
      </c>
      <c r="F21" s="21">
        <v>1.3</v>
      </c>
      <c r="G21" s="21">
        <v>0</v>
      </c>
      <c r="H21" s="21">
        <v>0</v>
      </c>
      <c r="I21" s="21">
        <v>4.5</v>
      </c>
      <c r="J21" s="21">
        <v>37.9</v>
      </c>
    </row>
    <row r="22" spans="2:10" x14ac:dyDescent="0.35">
      <c r="B22" s="20">
        <f t="shared" si="0"/>
        <v>19</v>
      </c>
      <c r="C22" s="18" t="s">
        <v>141</v>
      </c>
      <c r="D22" s="21">
        <v>3.3</v>
      </c>
      <c r="E22" s="21">
        <v>8.1999999999999993</v>
      </c>
      <c r="F22" s="21">
        <v>4.4000000000000004</v>
      </c>
      <c r="G22" s="21">
        <v>0</v>
      </c>
      <c r="H22" s="21">
        <v>0</v>
      </c>
      <c r="I22" s="21">
        <v>2.6</v>
      </c>
      <c r="J22" s="21">
        <v>18.399999999999999</v>
      </c>
    </row>
    <row r="23" spans="2:10" x14ac:dyDescent="0.35">
      <c r="B23" s="20">
        <f t="shared" si="0"/>
        <v>20</v>
      </c>
      <c r="C23" s="18" t="s">
        <v>143</v>
      </c>
      <c r="D23" s="21">
        <v>12.4</v>
      </c>
      <c r="E23" s="21">
        <v>16.5</v>
      </c>
      <c r="F23" s="21">
        <v>1.4</v>
      </c>
      <c r="G23" s="21">
        <v>0</v>
      </c>
      <c r="H23" s="21">
        <v>0</v>
      </c>
      <c r="I23" s="21">
        <v>0</v>
      </c>
      <c r="J23" s="21">
        <v>30.2</v>
      </c>
    </row>
    <row r="24" spans="2:10" ht="16.5" x14ac:dyDescent="0.35">
      <c r="B24" s="23" t="s">
        <v>238</v>
      </c>
      <c r="C24" s="23"/>
      <c r="D24" s="19">
        <f>SUM(D4:D23)</f>
        <v>539.4</v>
      </c>
      <c r="E24" s="19">
        <f t="shared" ref="E24:J24" si="1">SUM(E4:E23)</f>
        <v>488.49999999999994</v>
      </c>
      <c r="F24" s="21">
        <f t="shared" si="1"/>
        <v>26</v>
      </c>
      <c r="G24" s="21">
        <f t="shared" si="1"/>
        <v>0</v>
      </c>
      <c r="H24" s="21">
        <f t="shared" si="1"/>
        <v>0</v>
      </c>
      <c r="I24" s="21">
        <f t="shared" si="1"/>
        <v>958.99999999999989</v>
      </c>
      <c r="J24" s="19">
        <f t="shared" si="1"/>
        <v>2012.9</v>
      </c>
    </row>
  </sheetData>
  <mergeCells count="2">
    <mergeCell ref="D2:I2"/>
    <mergeCell ref="B24:C2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AC0DDC-91B4-42A6-8733-56CA7B6C0E95}">
  <dimension ref="B2:J24"/>
  <sheetViews>
    <sheetView workbookViewId="0">
      <selection activeCell="K16" sqref="K16"/>
    </sheetView>
  </sheetViews>
  <sheetFormatPr defaultRowHeight="14.5" x14ac:dyDescent="0.35"/>
  <cols>
    <col min="3" max="3" width="16.54296875" customWidth="1"/>
    <col min="10" max="10" width="12.7265625" customWidth="1"/>
  </cols>
  <sheetData>
    <row r="2" spans="2:10" ht="16.5" x14ac:dyDescent="0.35">
      <c r="B2" s="20" t="s">
        <v>235</v>
      </c>
      <c r="C2" s="15" t="s">
        <v>236</v>
      </c>
      <c r="D2" s="22" t="s">
        <v>237</v>
      </c>
      <c r="E2" s="22"/>
      <c r="F2" s="22"/>
      <c r="G2" s="22"/>
      <c r="H2" s="22"/>
      <c r="I2" s="22"/>
      <c r="J2" s="15" t="s">
        <v>238</v>
      </c>
    </row>
    <row r="3" spans="2:10" x14ac:dyDescent="0.35">
      <c r="B3" s="20"/>
      <c r="C3" s="16"/>
      <c r="D3" s="17" t="s">
        <v>239</v>
      </c>
      <c r="E3" s="17" t="s">
        <v>240</v>
      </c>
      <c r="F3" s="17" t="s">
        <v>241</v>
      </c>
      <c r="G3" s="17" t="s">
        <v>242</v>
      </c>
      <c r="H3" s="17" t="s">
        <v>243</v>
      </c>
      <c r="I3" s="17" t="s">
        <v>244</v>
      </c>
      <c r="J3" s="18"/>
    </row>
    <row r="4" spans="2:10" x14ac:dyDescent="0.35">
      <c r="B4" s="20">
        <v>1</v>
      </c>
      <c r="C4" s="18" t="s">
        <v>136</v>
      </c>
      <c r="D4" s="21">
        <v>5.6</v>
      </c>
      <c r="E4" s="21">
        <v>10.9</v>
      </c>
      <c r="F4" s="21">
        <v>0</v>
      </c>
      <c r="G4" s="21">
        <v>0</v>
      </c>
      <c r="H4" s="21">
        <v>0</v>
      </c>
      <c r="I4" s="21">
        <v>0</v>
      </c>
      <c r="J4" s="21">
        <v>16.5</v>
      </c>
    </row>
    <row r="5" spans="2:10" x14ac:dyDescent="0.35">
      <c r="B5" s="20">
        <f>B4+1</f>
        <v>2</v>
      </c>
      <c r="C5" s="18" t="s">
        <v>146</v>
      </c>
      <c r="D5" s="21">
        <v>2.9</v>
      </c>
      <c r="E5" s="21">
        <v>7.4</v>
      </c>
      <c r="F5" s="21">
        <v>1.1000000000000001</v>
      </c>
      <c r="G5" s="21">
        <v>0.2</v>
      </c>
      <c r="H5" s="21">
        <v>0</v>
      </c>
      <c r="I5" s="21">
        <v>0</v>
      </c>
      <c r="J5" s="21">
        <v>11.6</v>
      </c>
    </row>
    <row r="6" spans="2:10" x14ac:dyDescent="0.35">
      <c r="B6" s="20">
        <f t="shared" ref="B6:B23" si="0">B5+1</f>
        <v>3</v>
      </c>
      <c r="C6" s="18" t="s">
        <v>137</v>
      </c>
      <c r="D6" s="21">
        <v>25.7</v>
      </c>
      <c r="E6" s="21">
        <v>108.6</v>
      </c>
      <c r="F6" s="21">
        <v>7</v>
      </c>
      <c r="G6" s="21">
        <v>0.5</v>
      </c>
      <c r="H6" s="21">
        <v>0</v>
      </c>
      <c r="I6" s="21">
        <v>9.5</v>
      </c>
      <c r="J6" s="21">
        <v>151.30000000000001</v>
      </c>
    </row>
    <row r="7" spans="2:10" x14ac:dyDescent="0.35">
      <c r="B7" s="20">
        <f t="shared" si="0"/>
        <v>4</v>
      </c>
      <c r="C7" s="18" t="s">
        <v>245</v>
      </c>
      <c r="D7" s="21">
        <v>49.2</v>
      </c>
      <c r="E7" s="21">
        <v>31.2</v>
      </c>
      <c r="F7" s="21">
        <v>6.3</v>
      </c>
      <c r="G7" s="21">
        <v>0.9</v>
      </c>
      <c r="H7" s="21">
        <v>0</v>
      </c>
      <c r="I7" s="21">
        <v>101</v>
      </c>
      <c r="J7" s="21">
        <v>188.6</v>
      </c>
    </row>
    <row r="8" spans="2:10" x14ac:dyDescent="0.35">
      <c r="B8" s="20">
        <f t="shared" si="0"/>
        <v>5</v>
      </c>
      <c r="C8" s="18" t="s">
        <v>142</v>
      </c>
      <c r="D8" s="21">
        <v>15.1</v>
      </c>
      <c r="E8" s="21">
        <v>3.1</v>
      </c>
      <c r="F8" s="21">
        <v>0.7</v>
      </c>
      <c r="G8" s="21">
        <v>0</v>
      </c>
      <c r="H8" s="21">
        <v>0</v>
      </c>
      <c r="I8" s="21">
        <v>19.5</v>
      </c>
      <c r="J8" s="21">
        <v>38.5</v>
      </c>
    </row>
    <row r="9" spans="2:10" x14ac:dyDescent="0.35">
      <c r="B9" s="20">
        <f t="shared" si="0"/>
        <v>6</v>
      </c>
      <c r="C9" s="18" t="s">
        <v>246</v>
      </c>
      <c r="D9" s="21">
        <v>26.6</v>
      </c>
      <c r="E9" s="21">
        <v>22.8</v>
      </c>
      <c r="F9" s="21">
        <v>1</v>
      </c>
      <c r="G9" s="21">
        <v>0</v>
      </c>
      <c r="H9" s="21">
        <v>0</v>
      </c>
      <c r="I9" s="21">
        <v>105.3</v>
      </c>
      <c r="J9" s="21">
        <v>155.80000000000001</v>
      </c>
    </row>
    <row r="10" spans="2:10" x14ac:dyDescent="0.35">
      <c r="B10" s="20">
        <f t="shared" si="0"/>
        <v>7</v>
      </c>
      <c r="C10" s="18" t="s">
        <v>247</v>
      </c>
      <c r="D10" s="21">
        <v>4</v>
      </c>
      <c r="E10" s="21">
        <v>0</v>
      </c>
      <c r="F10" s="21">
        <v>0</v>
      </c>
      <c r="G10" s="21">
        <v>0</v>
      </c>
      <c r="H10" s="21">
        <v>0</v>
      </c>
      <c r="I10" s="21">
        <v>203.8</v>
      </c>
      <c r="J10" s="21">
        <v>207.8</v>
      </c>
    </row>
    <row r="11" spans="2:10" x14ac:dyDescent="0.35">
      <c r="B11" s="20">
        <f t="shared" si="0"/>
        <v>8</v>
      </c>
      <c r="C11" s="18" t="s">
        <v>144</v>
      </c>
      <c r="D11" s="21">
        <v>79.599999999999994</v>
      </c>
      <c r="E11" s="21">
        <v>34</v>
      </c>
      <c r="F11" s="21">
        <v>2.6</v>
      </c>
      <c r="G11" s="21">
        <v>0.1</v>
      </c>
      <c r="H11" s="21">
        <v>0</v>
      </c>
      <c r="I11" s="21">
        <v>139.9</v>
      </c>
      <c r="J11" s="21">
        <v>256.10000000000002</v>
      </c>
    </row>
    <row r="12" spans="2:10" x14ac:dyDescent="0.35">
      <c r="B12" s="20">
        <f t="shared" si="0"/>
        <v>9</v>
      </c>
      <c r="C12" s="18" t="s">
        <v>248</v>
      </c>
      <c r="D12" s="21">
        <v>24.5</v>
      </c>
      <c r="E12" s="21">
        <v>8.1999999999999993</v>
      </c>
      <c r="F12" s="21">
        <v>0.4</v>
      </c>
      <c r="G12" s="21">
        <v>0</v>
      </c>
      <c r="H12" s="21">
        <v>0</v>
      </c>
      <c r="I12" s="21">
        <v>82.3</v>
      </c>
      <c r="J12" s="21">
        <v>115.4</v>
      </c>
    </row>
    <row r="13" spans="2:10" x14ac:dyDescent="0.35">
      <c r="B13" s="20">
        <f t="shared" si="0"/>
        <v>10</v>
      </c>
      <c r="C13" s="18" t="s">
        <v>249</v>
      </c>
      <c r="D13" s="21">
        <v>4.4000000000000004</v>
      </c>
      <c r="E13" s="21">
        <v>25</v>
      </c>
      <c r="F13" s="21">
        <v>2.1</v>
      </c>
      <c r="G13" s="21">
        <v>0</v>
      </c>
      <c r="H13" s="21">
        <v>0</v>
      </c>
      <c r="I13" s="21">
        <v>0.3</v>
      </c>
      <c r="J13" s="21">
        <v>31.7</v>
      </c>
    </row>
    <row r="14" spans="2:10" x14ac:dyDescent="0.35">
      <c r="B14" s="20">
        <f t="shared" si="0"/>
        <v>11</v>
      </c>
      <c r="C14" s="18" t="s">
        <v>138</v>
      </c>
      <c r="D14" s="21">
        <v>21.8</v>
      </c>
      <c r="E14" s="21">
        <v>16.399999999999999</v>
      </c>
      <c r="F14" s="21">
        <v>2</v>
      </c>
      <c r="G14" s="21">
        <v>0</v>
      </c>
      <c r="H14" s="21">
        <v>0</v>
      </c>
      <c r="I14" s="21">
        <v>5.7</v>
      </c>
      <c r="J14" s="21">
        <v>45.8</v>
      </c>
    </row>
    <row r="15" spans="2:10" x14ac:dyDescent="0.35">
      <c r="B15" s="20">
        <f t="shared" si="0"/>
        <v>12</v>
      </c>
      <c r="C15" s="18" t="s">
        <v>187</v>
      </c>
      <c r="D15" s="21">
        <v>142.1</v>
      </c>
      <c r="E15" s="21">
        <v>109.5</v>
      </c>
      <c r="F15" s="21">
        <v>3.4</v>
      </c>
      <c r="G15" s="21">
        <v>0</v>
      </c>
      <c r="H15" s="21">
        <v>0</v>
      </c>
      <c r="I15" s="21">
        <v>135.1</v>
      </c>
      <c r="J15" s="21">
        <v>390.2</v>
      </c>
    </row>
    <row r="16" spans="2:10" x14ac:dyDescent="0.35">
      <c r="B16" s="20">
        <f t="shared" si="0"/>
        <v>13</v>
      </c>
      <c r="C16" s="18" t="s">
        <v>145</v>
      </c>
      <c r="D16" s="21">
        <v>11.5</v>
      </c>
      <c r="E16" s="21">
        <v>18.899999999999999</v>
      </c>
      <c r="F16" s="21">
        <v>7.5</v>
      </c>
      <c r="G16" s="21">
        <v>1.2</v>
      </c>
      <c r="H16" s="21">
        <v>0.2</v>
      </c>
      <c r="I16" s="21">
        <v>40.9</v>
      </c>
      <c r="J16" s="21">
        <v>80.099999999999994</v>
      </c>
    </row>
    <row r="17" spans="2:10" x14ac:dyDescent="0.35">
      <c r="B17" s="20">
        <f t="shared" si="0"/>
        <v>14</v>
      </c>
      <c r="C17" s="18" t="s">
        <v>1</v>
      </c>
      <c r="D17" s="21">
        <v>13</v>
      </c>
      <c r="E17" s="21">
        <v>5.7</v>
      </c>
      <c r="F17" s="21">
        <v>2</v>
      </c>
      <c r="G17" s="21">
        <v>0.1</v>
      </c>
      <c r="H17" s="21">
        <v>0</v>
      </c>
      <c r="I17" s="21">
        <v>4.4000000000000004</v>
      </c>
      <c r="J17" s="21">
        <v>25.3</v>
      </c>
    </row>
    <row r="18" spans="2:10" x14ac:dyDescent="0.35">
      <c r="B18" s="20">
        <f t="shared" si="0"/>
        <v>15</v>
      </c>
      <c r="C18" s="18" t="s">
        <v>250</v>
      </c>
      <c r="D18" s="21">
        <v>9</v>
      </c>
      <c r="E18" s="21">
        <v>6.5</v>
      </c>
      <c r="F18" s="21">
        <v>1.2</v>
      </c>
      <c r="G18" s="21">
        <v>0.2</v>
      </c>
      <c r="H18" s="21">
        <v>0</v>
      </c>
      <c r="I18" s="21">
        <v>6.9</v>
      </c>
      <c r="J18" s="21">
        <v>23.7</v>
      </c>
    </row>
    <row r="19" spans="2:10" x14ac:dyDescent="0.35">
      <c r="B19" s="20">
        <f t="shared" si="0"/>
        <v>16</v>
      </c>
      <c r="C19" s="18" t="s">
        <v>135</v>
      </c>
      <c r="D19" s="21">
        <v>7</v>
      </c>
      <c r="E19" s="21">
        <v>8.1999999999999993</v>
      </c>
      <c r="F19" s="21">
        <v>1.9</v>
      </c>
      <c r="G19" s="21">
        <v>0</v>
      </c>
      <c r="H19" s="21">
        <v>0</v>
      </c>
      <c r="I19" s="21">
        <v>0</v>
      </c>
      <c r="J19" s="21">
        <v>17.2</v>
      </c>
    </row>
    <row r="20" spans="2:10" x14ac:dyDescent="0.35">
      <c r="B20" s="20">
        <f t="shared" si="0"/>
        <v>17</v>
      </c>
      <c r="C20" s="18" t="s">
        <v>147</v>
      </c>
      <c r="D20" s="21">
        <v>30.7</v>
      </c>
      <c r="E20" s="21">
        <v>40.9</v>
      </c>
      <c r="F20" s="21">
        <v>1.7</v>
      </c>
      <c r="G20" s="21">
        <v>0.2</v>
      </c>
      <c r="H20" s="21">
        <v>0</v>
      </c>
      <c r="I20" s="21">
        <v>97.3</v>
      </c>
      <c r="J20" s="21">
        <v>170.8</v>
      </c>
    </row>
    <row r="21" spans="2:10" x14ac:dyDescent="0.35">
      <c r="B21" s="20">
        <f t="shared" si="0"/>
        <v>18</v>
      </c>
      <c r="C21" s="18" t="s">
        <v>251</v>
      </c>
      <c r="D21" s="21">
        <v>9.5</v>
      </c>
      <c r="E21" s="21">
        <v>20.399999999999999</v>
      </c>
      <c r="F21" s="21">
        <v>3.2</v>
      </c>
      <c r="G21" s="21">
        <v>0.3</v>
      </c>
      <c r="H21" s="21">
        <v>0</v>
      </c>
      <c r="I21" s="21">
        <v>4.5</v>
      </c>
      <c r="J21" s="21">
        <v>37.9</v>
      </c>
    </row>
    <row r="22" spans="2:10" x14ac:dyDescent="0.35">
      <c r="B22" s="20">
        <f t="shared" si="0"/>
        <v>19</v>
      </c>
      <c r="C22" s="18" t="s">
        <v>141</v>
      </c>
      <c r="D22" s="21">
        <v>2.4</v>
      </c>
      <c r="E22" s="21">
        <v>7.4</v>
      </c>
      <c r="F22" s="21">
        <v>4.9000000000000004</v>
      </c>
      <c r="G22" s="21">
        <v>1</v>
      </c>
      <c r="H22" s="21">
        <v>0.2</v>
      </c>
      <c r="I22" s="21">
        <v>2.6</v>
      </c>
      <c r="J22" s="21">
        <v>18.399999999999999</v>
      </c>
    </row>
    <row r="23" spans="2:10" x14ac:dyDescent="0.35">
      <c r="B23" s="20">
        <f t="shared" si="0"/>
        <v>20</v>
      </c>
      <c r="C23" s="18" t="s">
        <v>143</v>
      </c>
      <c r="D23" s="21">
        <v>12.1</v>
      </c>
      <c r="E23" s="21">
        <v>16.5</v>
      </c>
      <c r="F23" s="21">
        <v>1.6</v>
      </c>
      <c r="G23" s="21">
        <v>0</v>
      </c>
      <c r="H23" s="21">
        <v>0</v>
      </c>
      <c r="I23" s="21">
        <v>0</v>
      </c>
      <c r="J23" s="21">
        <v>30.2</v>
      </c>
    </row>
    <row r="24" spans="2:10" ht="16.5" x14ac:dyDescent="0.35">
      <c r="B24" s="23" t="s">
        <v>238</v>
      </c>
      <c r="C24" s="23"/>
      <c r="D24" s="19">
        <f>SUM(D4:D23)</f>
        <v>496.7</v>
      </c>
      <c r="E24" s="19">
        <f t="shared" ref="E24:J24" si="1">SUM(E4:E23)</f>
        <v>501.59999999999985</v>
      </c>
      <c r="F24" s="19">
        <f t="shared" si="1"/>
        <v>50.6</v>
      </c>
      <c r="G24" s="19">
        <f t="shared" si="1"/>
        <v>4.7000000000000011</v>
      </c>
      <c r="H24" s="19">
        <f t="shared" si="1"/>
        <v>0.4</v>
      </c>
      <c r="I24" s="21">
        <f t="shared" si="1"/>
        <v>958.99999999999989</v>
      </c>
      <c r="J24" s="19">
        <f t="shared" si="1"/>
        <v>2012.9</v>
      </c>
    </row>
  </sheetData>
  <mergeCells count="2">
    <mergeCell ref="D2:I2"/>
    <mergeCell ref="B24:C2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9F13FB-30C0-4F8F-BDD0-3286B7872F41}">
  <dimension ref="B2:J24"/>
  <sheetViews>
    <sheetView workbookViewId="0">
      <selection activeCell="K18" sqref="K18"/>
    </sheetView>
  </sheetViews>
  <sheetFormatPr defaultRowHeight="14.5" x14ac:dyDescent="0.35"/>
  <cols>
    <col min="3" max="3" width="15.90625" customWidth="1"/>
    <col min="10" max="10" width="10.26953125" customWidth="1"/>
  </cols>
  <sheetData>
    <row r="2" spans="2:10" ht="16.5" x14ac:dyDescent="0.35">
      <c r="B2" s="20" t="s">
        <v>235</v>
      </c>
      <c r="C2" s="15" t="s">
        <v>236</v>
      </c>
      <c r="D2" s="22" t="s">
        <v>237</v>
      </c>
      <c r="E2" s="22"/>
      <c r="F2" s="22"/>
      <c r="G2" s="22"/>
      <c r="H2" s="22"/>
      <c r="I2" s="22"/>
      <c r="J2" s="15" t="s">
        <v>238</v>
      </c>
    </row>
    <row r="3" spans="2:10" x14ac:dyDescent="0.35">
      <c r="B3" s="20"/>
      <c r="C3" s="16"/>
      <c r="D3" s="17" t="s">
        <v>239</v>
      </c>
      <c r="E3" s="17" t="s">
        <v>240</v>
      </c>
      <c r="F3" s="17" t="s">
        <v>241</v>
      </c>
      <c r="G3" s="17" t="s">
        <v>242</v>
      </c>
      <c r="H3" s="17" t="s">
        <v>243</v>
      </c>
      <c r="I3" s="17" t="s">
        <v>244</v>
      </c>
      <c r="J3" s="18"/>
    </row>
    <row r="4" spans="2:10" x14ac:dyDescent="0.35">
      <c r="B4" s="20">
        <v>1</v>
      </c>
      <c r="C4" s="18" t="s">
        <v>136</v>
      </c>
      <c r="D4" s="21">
        <v>5.4</v>
      </c>
      <c r="E4" s="21">
        <v>10.8</v>
      </c>
      <c r="F4" s="21">
        <v>0.3</v>
      </c>
      <c r="G4" s="21">
        <v>0</v>
      </c>
      <c r="H4" s="21">
        <v>0</v>
      </c>
      <c r="I4" s="21">
        <v>0</v>
      </c>
      <c r="J4" s="21">
        <v>16.5</v>
      </c>
    </row>
    <row r="5" spans="2:10" x14ac:dyDescent="0.35">
      <c r="B5" s="20">
        <f>B4+1</f>
        <v>2</v>
      </c>
      <c r="C5" s="18" t="s">
        <v>146</v>
      </c>
      <c r="D5" s="21">
        <v>1.6</v>
      </c>
      <c r="E5" s="21">
        <v>5.2</v>
      </c>
      <c r="F5" s="21">
        <v>3</v>
      </c>
      <c r="G5" s="21">
        <v>1.5</v>
      </c>
      <c r="H5" s="21">
        <v>0.2</v>
      </c>
      <c r="I5" s="21">
        <v>0</v>
      </c>
      <c r="J5" s="21">
        <v>11.6</v>
      </c>
    </row>
    <row r="6" spans="2:10" x14ac:dyDescent="0.35">
      <c r="B6" s="20">
        <f t="shared" ref="B6:B23" si="0">B5+1</f>
        <v>3</v>
      </c>
      <c r="C6" s="18" t="s">
        <v>137</v>
      </c>
      <c r="D6" s="21">
        <v>19.5</v>
      </c>
      <c r="E6" s="21">
        <v>103.2</v>
      </c>
      <c r="F6" s="21">
        <v>14.5</v>
      </c>
      <c r="G6" s="21">
        <v>4.0999999999999996</v>
      </c>
      <c r="H6" s="21">
        <v>0.5</v>
      </c>
      <c r="I6" s="21">
        <v>9.5</v>
      </c>
      <c r="J6" s="21">
        <v>151.30000000000001</v>
      </c>
    </row>
    <row r="7" spans="2:10" x14ac:dyDescent="0.35">
      <c r="B7" s="20">
        <f t="shared" si="0"/>
        <v>4</v>
      </c>
      <c r="C7" s="18" t="s">
        <v>245</v>
      </c>
      <c r="D7" s="21">
        <v>25.8</v>
      </c>
      <c r="E7" s="21">
        <v>34.6</v>
      </c>
      <c r="F7" s="21">
        <v>18.8</v>
      </c>
      <c r="G7" s="21">
        <v>7.4</v>
      </c>
      <c r="H7" s="21">
        <v>1</v>
      </c>
      <c r="I7" s="21">
        <v>101</v>
      </c>
      <c r="J7" s="21">
        <v>188.6</v>
      </c>
    </row>
    <row r="8" spans="2:10" x14ac:dyDescent="0.35">
      <c r="B8" s="20">
        <f t="shared" si="0"/>
        <v>5</v>
      </c>
      <c r="C8" s="18" t="s">
        <v>142</v>
      </c>
      <c r="D8" s="21">
        <v>10.1</v>
      </c>
      <c r="E8" s="21">
        <v>5.6</v>
      </c>
      <c r="F8" s="21">
        <v>2.4</v>
      </c>
      <c r="G8" s="21">
        <v>0.8</v>
      </c>
      <c r="H8" s="21">
        <v>0</v>
      </c>
      <c r="I8" s="21">
        <v>19.5</v>
      </c>
      <c r="J8" s="21">
        <v>38.5</v>
      </c>
    </row>
    <row r="9" spans="2:10" x14ac:dyDescent="0.35">
      <c r="B9" s="20">
        <f t="shared" si="0"/>
        <v>6</v>
      </c>
      <c r="C9" s="18" t="s">
        <v>246</v>
      </c>
      <c r="D9" s="21">
        <v>20.100000000000001</v>
      </c>
      <c r="E9" s="21">
        <v>25.1</v>
      </c>
      <c r="F9" s="21">
        <v>5</v>
      </c>
      <c r="G9" s="21">
        <v>0.3</v>
      </c>
      <c r="H9" s="21">
        <v>0</v>
      </c>
      <c r="I9" s="21">
        <v>105.3</v>
      </c>
      <c r="J9" s="21">
        <v>155.80000000000001</v>
      </c>
    </row>
    <row r="10" spans="2:10" x14ac:dyDescent="0.35">
      <c r="B10" s="20">
        <f t="shared" si="0"/>
        <v>7</v>
      </c>
      <c r="C10" s="18" t="s">
        <v>247</v>
      </c>
      <c r="D10" s="21">
        <v>3.8</v>
      </c>
      <c r="E10" s="21">
        <v>0.2</v>
      </c>
      <c r="F10" s="21">
        <v>0</v>
      </c>
      <c r="G10" s="21">
        <v>0</v>
      </c>
      <c r="H10" s="21">
        <v>0</v>
      </c>
      <c r="I10" s="21">
        <v>203.8</v>
      </c>
      <c r="J10" s="21">
        <v>207.8</v>
      </c>
    </row>
    <row r="11" spans="2:10" x14ac:dyDescent="0.35">
      <c r="B11" s="20">
        <f t="shared" si="0"/>
        <v>8</v>
      </c>
      <c r="C11" s="18" t="s">
        <v>144</v>
      </c>
      <c r="D11" s="21">
        <v>44.3</v>
      </c>
      <c r="E11" s="21">
        <v>47</v>
      </c>
      <c r="F11" s="21">
        <v>21.5</v>
      </c>
      <c r="G11" s="21">
        <v>3.4</v>
      </c>
      <c r="H11" s="21">
        <v>0.1</v>
      </c>
      <c r="I11" s="21">
        <v>139.9</v>
      </c>
      <c r="J11" s="21">
        <v>256.10000000000002</v>
      </c>
    </row>
    <row r="12" spans="2:10" x14ac:dyDescent="0.35">
      <c r="B12" s="20">
        <f t="shared" si="0"/>
        <v>9</v>
      </c>
      <c r="C12" s="18" t="s">
        <v>248</v>
      </c>
      <c r="D12" s="21">
        <v>15.8</v>
      </c>
      <c r="E12" s="21">
        <v>13.4</v>
      </c>
      <c r="F12" s="21">
        <v>3.6</v>
      </c>
      <c r="G12" s="21">
        <v>0.4</v>
      </c>
      <c r="H12" s="21">
        <v>0</v>
      </c>
      <c r="I12" s="21">
        <v>82.3</v>
      </c>
      <c r="J12" s="21">
        <v>115.4</v>
      </c>
    </row>
    <row r="13" spans="2:10" x14ac:dyDescent="0.35">
      <c r="B13" s="20">
        <f t="shared" si="0"/>
        <v>10</v>
      </c>
      <c r="C13" s="18" t="s">
        <v>249</v>
      </c>
      <c r="D13" s="21">
        <v>3.4</v>
      </c>
      <c r="E13" s="21">
        <v>24.4</v>
      </c>
      <c r="F13" s="21">
        <v>3.4</v>
      </c>
      <c r="G13" s="21">
        <v>0.2</v>
      </c>
      <c r="H13" s="21">
        <v>0</v>
      </c>
      <c r="I13" s="21">
        <v>0.3</v>
      </c>
      <c r="J13" s="21">
        <v>31.7</v>
      </c>
    </row>
    <row r="14" spans="2:10" x14ac:dyDescent="0.35">
      <c r="B14" s="20">
        <f t="shared" si="0"/>
        <v>11</v>
      </c>
      <c r="C14" s="18" t="s">
        <v>138</v>
      </c>
      <c r="D14" s="21">
        <v>20.3</v>
      </c>
      <c r="E14" s="21">
        <v>16.2</v>
      </c>
      <c r="F14" s="21">
        <v>3.1</v>
      </c>
      <c r="G14" s="21">
        <v>0.5</v>
      </c>
      <c r="H14" s="21">
        <v>0</v>
      </c>
      <c r="I14" s="21">
        <v>5.7</v>
      </c>
      <c r="J14" s="21">
        <v>45.8</v>
      </c>
    </row>
    <row r="15" spans="2:10" x14ac:dyDescent="0.35">
      <c r="B15" s="20">
        <f t="shared" si="0"/>
        <v>12</v>
      </c>
      <c r="C15" s="18" t="s">
        <v>187</v>
      </c>
      <c r="D15" s="21">
        <v>115.2</v>
      </c>
      <c r="E15" s="21">
        <v>125.4</v>
      </c>
      <c r="F15" s="21">
        <v>13.2</v>
      </c>
      <c r="G15" s="21">
        <v>1.2</v>
      </c>
      <c r="H15" s="21">
        <v>0.1</v>
      </c>
      <c r="I15" s="21">
        <v>135.1</v>
      </c>
      <c r="J15" s="21">
        <v>390.2</v>
      </c>
    </row>
    <row r="16" spans="2:10" x14ac:dyDescent="0.35">
      <c r="B16" s="20">
        <f t="shared" si="0"/>
        <v>13</v>
      </c>
      <c r="C16" s="18" t="s">
        <v>145</v>
      </c>
      <c r="D16" s="21">
        <v>6.1</v>
      </c>
      <c r="E16" s="21">
        <v>12.8</v>
      </c>
      <c r="F16" s="21">
        <v>11.6</v>
      </c>
      <c r="G16" s="21">
        <v>7</v>
      </c>
      <c r="H16" s="21">
        <v>1.7</v>
      </c>
      <c r="I16" s="21">
        <v>40.9</v>
      </c>
      <c r="J16" s="21">
        <v>80.099999999999994</v>
      </c>
    </row>
    <row r="17" spans="2:10" x14ac:dyDescent="0.35">
      <c r="B17" s="20">
        <f t="shared" si="0"/>
        <v>14</v>
      </c>
      <c r="C17" s="18" t="s">
        <v>1</v>
      </c>
      <c r="D17" s="21">
        <v>8.6</v>
      </c>
      <c r="E17" s="21">
        <v>4.4000000000000004</v>
      </c>
      <c r="F17" s="21">
        <v>5.5</v>
      </c>
      <c r="G17" s="21">
        <v>2.2000000000000002</v>
      </c>
      <c r="H17" s="21">
        <v>0.1</v>
      </c>
      <c r="I17" s="21">
        <v>4.4000000000000004</v>
      </c>
      <c r="J17" s="21">
        <v>25.3</v>
      </c>
    </row>
    <row r="18" spans="2:10" x14ac:dyDescent="0.35">
      <c r="B18" s="20">
        <f t="shared" si="0"/>
        <v>15</v>
      </c>
      <c r="C18" s="18" t="s">
        <v>250</v>
      </c>
      <c r="D18" s="21">
        <v>4.7</v>
      </c>
      <c r="E18" s="21">
        <v>6.2</v>
      </c>
      <c r="F18" s="21">
        <v>4.5999999999999996</v>
      </c>
      <c r="G18" s="21">
        <v>1.2</v>
      </c>
      <c r="H18" s="21">
        <v>0.2</v>
      </c>
      <c r="I18" s="21">
        <v>6.9</v>
      </c>
      <c r="J18" s="21">
        <v>23.7</v>
      </c>
    </row>
    <row r="19" spans="2:10" x14ac:dyDescent="0.35">
      <c r="B19" s="20">
        <f t="shared" si="0"/>
        <v>16</v>
      </c>
      <c r="C19" s="18" t="s">
        <v>135</v>
      </c>
      <c r="D19" s="21">
        <v>6.6</v>
      </c>
      <c r="E19" s="21">
        <v>8.3000000000000007</v>
      </c>
      <c r="F19" s="21">
        <v>2.2000000000000002</v>
      </c>
      <c r="G19" s="21">
        <v>0.1</v>
      </c>
      <c r="H19" s="21">
        <v>0</v>
      </c>
      <c r="I19" s="21">
        <v>0</v>
      </c>
      <c r="J19" s="21">
        <v>17.2</v>
      </c>
    </row>
    <row r="20" spans="2:10" x14ac:dyDescent="0.35">
      <c r="B20" s="20">
        <f t="shared" si="0"/>
        <v>17</v>
      </c>
      <c r="C20" s="18" t="s">
        <v>147</v>
      </c>
      <c r="D20" s="21">
        <v>19.8</v>
      </c>
      <c r="E20" s="21">
        <v>41.3</v>
      </c>
      <c r="F20" s="21">
        <v>10.3</v>
      </c>
      <c r="G20" s="21">
        <v>2</v>
      </c>
      <c r="H20" s="21">
        <v>0.2</v>
      </c>
      <c r="I20" s="21">
        <v>97.3</v>
      </c>
      <c r="J20" s="21">
        <v>170.8</v>
      </c>
    </row>
    <row r="21" spans="2:10" x14ac:dyDescent="0.35">
      <c r="B21" s="20">
        <f t="shared" si="0"/>
        <v>18</v>
      </c>
      <c r="C21" s="18" t="s">
        <v>251</v>
      </c>
      <c r="D21" s="21">
        <v>7.3</v>
      </c>
      <c r="E21" s="21">
        <v>18.7</v>
      </c>
      <c r="F21" s="21">
        <v>4.5999999999999996</v>
      </c>
      <c r="G21" s="21">
        <v>2.6</v>
      </c>
      <c r="H21" s="21">
        <v>0.3</v>
      </c>
      <c r="I21" s="21">
        <v>4.5</v>
      </c>
      <c r="J21" s="21">
        <v>37.9</v>
      </c>
    </row>
    <row r="22" spans="2:10" x14ac:dyDescent="0.35">
      <c r="B22" s="20">
        <f t="shared" si="0"/>
        <v>19</v>
      </c>
      <c r="C22" s="18" t="s">
        <v>141</v>
      </c>
      <c r="D22" s="21">
        <v>1</v>
      </c>
      <c r="E22" s="21">
        <v>4</v>
      </c>
      <c r="F22" s="21">
        <v>6.1</v>
      </c>
      <c r="G22" s="21">
        <v>3.4</v>
      </c>
      <c r="H22" s="21">
        <v>1.4</v>
      </c>
      <c r="I22" s="21">
        <v>2.6</v>
      </c>
      <c r="J22" s="21">
        <v>18.399999999999999</v>
      </c>
    </row>
    <row r="23" spans="2:10" x14ac:dyDescent="0.35">
      <c r="B23" s="20">
        <f t="shared" si="0"/>
        <v>20</v>
      </c>
      <c r="C23" s="18" t="s">
        <v>143</v>
      </c>
      <c r="D23" s="21">
        <v>8</v>
      </c>
      <c r="E23" s="21">
        <v>17.600000000000001</v>
      </c>
      <c r="F23" s="21">
        <v>4.2</v>
      </c>
      <c r="G23" s="21">
        <v>0.4</v>
      </c>
      <c r="H23" s="21">
        <v>0</v>
      </c>
      <c r="I23" s="21">
        <v>0</v>
      </c>
      <c r="J23" s="21">
        <v>30.2</v>
      </c>
    </row>
    <row r="24" spans="2:10" ht="16.5" x14ac:dyDescent="0.35">
      <c r="B24" s="23" t="s">
        <v>238</v>
      </c>
      <c r="C24" s="23"/>
      <c r="D24" s="21">
        <f>SUM(D4:D23)</f>
        <v>347.40000000000009</v>
      </c>
      <c r="E24" s="21">
        <f t="shared" ref="E24:J24" si="1">SUM(E4:E23)</f>
        <v>524.4</v>
      </c>
      <c r="F24" s="21">
        <f t="shared" si="1"/>
        <v>137.89999999999998</v>
      </c>
      <c r="G24" s="21">
        <f t="shared" si="1"/>
        <v>38.699999999999996</v>
      </c>
      <c r="H24" s="21">
        <f t="shared" si="1"/>
        <v>5.8000000000000007</v>
      </c>
      <c r="I24" s="21">
        <f t="shared" si="1"/>
        <v>958.99999999999989</v>
      </c>
      <c r="J24" s="21">
        <f t="shared" si="1"/>
        <v>2012.9</v>
      </c>
    </row>
  </sheetData>
  <mergeCells count="2">
    <mergeCell ref="D2:I2"/>
    <mergeCell ref="B24:C24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3EEB79-3976-4730-AF89-8DF37FE348D8}">
  <dimension ref="B2:J24"/>
  <sheetViews>
    <sheetView workbookViewId="0">
      <selection activeCell="I29" sqref="I29"/>
    </sheetView>
  </sheetViews>
  <sheetFormatPr defaultRowHeight="14.5" x14ac:dyDescent="0.35"/>
  <cols>
    <col min="3" max="3" width="14.453125" customWidth="1"/>
    <col min="10" max="10" width="11.7265625" customWidth="1"/>
  </cols>
  <sheetData>
    <row r="2" spans="2:10" ht="16.5" x14ac:dyDescent="0.35">
      <c r="B2" s="20" t="s">
        <v>235</v>
      </c>
      <c r="C2" s="15" t="s">
        <v>236</v>
      </c>
      <c r="D2" s="22" t="s">
        <v>237</v>
      </c>
      <c r="E2" s="22"/>
      <c r="F2" s="22"/>
      <c r="G2" s="22"/>
      <c r="H2" s="22"/>
      <c r="I2" s="22"/>
      <c r="J2" s="15" t="s">
        <v>238</v>
      </c>
    </row>
    <row r="3" spans="2:10" x14ac:dyDescent="0.35">
      <c r="B3" s="20"/>
      <c r="C3" s="16"/>
      <c r="D3" s="17" t="s">
        <v>239</v>
      </c>
      <c r="E3" s="17" t="s">
        <v>240</v>
      </c>
      <c r="F3" s="17" t="s">
        <v>241</v>
      </c>
      <c r="G3" s="17" t="s">
        <v>242</v>
      </c>
      <c r="H3" s="17" t="s">
        <v>243</v>
      </c>
      <c r="I3" s="17" t="s">
        <v>244</v>
      </c>
      <c r="J3" s="18"/>
    </row>
    <row r="4" spans="2:10" x14ac:dyDescent="0.35">
      <c r="B4" s="20">
        <v>1</v>
      </c>
      <c r="C4" s="18" t="s">
        <v>136</v>
      </c>
      <c r="D4" s="21">
        <v>4.9000000000000004</v>
      </c>
      <c r="E4" s="21">
        <v>10.6</v>
      </c>
      <c r="F4" s="21">
        <v>1</v>
      </c>
      <c r="G4" s="21">
        <v>0</v>
      </c>
      <c r="H4" s="21">
        <v>0</v>
      </c>
      <c r="I4" s="21">
        <v>0</v>
      </c>
      <c r="J4" s="21">
        <v>16.5</v>
      </c>
    </row>
    <row r="5" spans="2:10" x14ac:dyDescent="0.35">
      <c r="B5" s="20">
        <f>B4+1</f>
        <v>2</v>
      </c>
      <c r="C5" s="18" t="s">
        <v>146</v>
      </c>
      <c r="D5" s="21">
        <v>1.1000000000000001</v>
      </c>
      <c r="E5" s="21">
        <v>3.9</v>
      </c>
      <c r="F5" s="21">
        <v>3.7</v>
      </c>
      <c r="G5" s="21">
        <v>2.2000000000000002</v>
      </c>
      <c r="H5" s="21">
        <v>0.7</v>
      </c>
      <c r="I5" s="21">
        <v>0</v>
      </c>
      <c r="J5" s="21">
        <v>11.6</v>
      </c>
    </row>
    <row r="6" spans="2:10" x14ac:dyDescent="0.35">
      <c r="B6" s="20">
        <f t="shared" ref="B6:B23" si="0">B5+1</f>
        <v>3</v>
      </c>
      <c r="C6" s="18" t="s">
        <v>137</v>
      </c>
      <c r="D6" s="21">
        <v>16.100000000000001</v>
      </c>
      <c r="E6" s="21">
        <v>97.5</v>
      </c>
      <c r="F6" s="21">
        <v>19.7</v>
      </c>
      <c r="G6" s="21">
        <v>7.2</v>
      </c>
      <c r="H6" s="21">
        <v>1.3</v>
      </c>
      <c r="I6" s="21">
        <v>9.5</v>
      </c>
      <c r="J6" s="21">
        <v>151.30000000000001</v>
      </c>
    </row>
    <row r="7" spans="2:10" x14ac:dyDescent="0.35">
      <c r="B7" s="20">
        <f t="shared" si="0"/>
        <v>4</v>
      </c>
      <c r="C7" s="18" t="s">
        <v>245</v>
      </c>
      <c r="D7" s="21">
        <v>16.2</v>
      </c>
      <c r="E7" s="21">
        <v>33.4</v>
      </c>
      <c r="F7" s="21">
        <v>23.8</v>
      </c>
      <c r="G7" s="21">
        <v>11.8</v>
      </c>
      <c r="H7" s="21">
        <v>2.5</v>
      </c>
      <c r="I7" s="21">
        <v>101</v>
      </c>
      <c r="J7" s="21">
        <v>188.6</v>
      </c>
    </row>
    <row r="8" spans="2:10" x14ac:dyDescent="0.35">
      <c r="B8" s="20">
        <f t="shared" si="0"/>
        <v>5</v>
      </c>
      <c r="C8" s="18" t="s">
        <v>142</v>
      </c>
      <c r="D8" s="21">
        <v>6.7</v>
      </c>
      <c r="E8" s="21">
        <v>6.9</v>
      </c>
      <c r="F8" s="21">
        <v>3.9</v>
      </c>
      <c r="G8" s="21">
        <v>1.3</v>
      </c>
      <c r="H8" s="21">
        <v>0.2</v>
      </c>
      <c r="I8" s="21">
        <v>19.5</v>
      </c>
      <c r="J8" s="21">
        <v>38.5</v>
      </c>
    </row>
    <row r="9" spans="2:10" x14ac:dyDescent="0.35">
      <c r="B9" s="20">
        <f t="shared" si="0"/>
        <v>6</v>
      </c>
      <c r="C9" s="18" t="s">
        <v>246</v>
      </c>
      <c r="D9" s="21">
        <v>14.5</v>
      </c>
      <c r="E9" s="21">
        <v>26.3</v>
      </c>
      <c r="F9" s="21">
        <v>8.6</v>
      </c>
      <c r="G9" s="21">
        <v>1.1000000000000001</v>
      </c>
      <c r="H9" s="21">
        <v>0</v>
      </c>
      <c r="I9" s="21">
        <v>105.3</v>
      </c>
      <c r="J9" s="21">
        <v>155.80000000000001</v>
      </c>
    </row>
    <row r="10" spans="2:10" x14ac:dyDescent="0.35">
      <c r="B10" s="20">
        <f t="shared" si="0"/>
        <v>7</v>
      </c>
      <c r="C10" s="18" t="s">
        <v>247</v>
      </c>
      <c r="D10" s="21">
        <v>3.8</v>
      </c>
      <c r="E10" s="21">
        <v>0</v>
      </c>
      <c r="F10" s="21">
        <v>0.2</v>
      </c>
      <c r="G10" s="21">
        <v>0</v>
      </c>
      <c r="H10" s="21">
        <v>0</v>
      </c>
      <c r="I10" s="21">
        <v>203.8</v>
      </c>
      <c r="J10" s="21">
        <v>207.8</v>
      </c>
    </row>
    <row r="11" spans="2:10" x14ac:dyDescent="0.35">
      <c r="B11" s="20">
        <f t="shared" si="0"/>
        <v>8</v>
      </c>
      <c r="C11" s="18" t="s">
        <v>144</v>
      </c>
      <c r="D11" s="21">
        <v>28.5</v>
      </c>
      <c r="E11" s="21">
        <v>46.3</v>
      </c>
      <c r="F11" s="21">
        <v>32.4</v>
      </c>
      <c r="G11" s="21">
        <v>8.5</v>
      </c>
      <c r="H11" s="21">
        <v>0.5</v>
      </c>
      <c r="I11" s="21">
        <v>139.9</v>
      </c>
      <c r="J11" s="21">
        <v>256.10000000000002</v>
      </c>
    </row>
    <row r="12" spans="2:10" x14ac:dyDescent="0.35">
      <c r="B12" s="20">
        <f t="shared" si="0"/>
        <v>9</v>
      </c>
      <c r="C12" s="18" t="s">
        <v>248</v>
      </c>
      <c r="D12" s="21">
        <v>10.6</v>
      </c>
      <c r="E12" s="21">
        <v>15.4</v>
      </c>
      <c r="F12" s="21">
        <v>6.2</v>
      </c>
      <c r="G12" s="21">
        <v>0.8</v>
      </c>
      <c r="H12" s="21">
        <v>0.1</v>
      </c>
      <c r="I12" s="21">
        <v>82.3</v>
      </c>
      <c r="J12" s="21">
        <v>115.4</v>
      </c>
    </row>
    <row r="13" spans="2:10" x14ac:dyDescent="0.35">
      <c r="B13" s="20">
        <f t="shared" si="0"/>
        <v>10</v>
      </c>
      <c r="C13" s="18" t="s">
        <v>249</v>
      </c>
      <c r="D13" s="21">
        <v>2.6</v>
      </c>
      <c r="E13" s="21">
        <v>23.8</v>
      </c>
      <c r="F13" s="21">
        <v>4.0999999999999996</v>
      </c>
      <c r="G13" s="21">
        <v>0.9</v>
      </c>
      <c r="H13" s="21">
        <v>0</v>
      </c>
      <c r="I13" s="21">
        <v>0.3</v>
      </c>
      <c r="J13" s="21">
        <v>31.7</v>
      </c>
    </row>
    <row r="14" spans="2:10" x14ac:dyDescent="0.35">
      <c r="B14" s="20">
        <f t="shared" si="0"/>
        <v>11</v>
      </c>
      <c r="C14" s="18" t="s">
        <v>138</v>
      </c>
      <c r="D14" s="21">
        <v>18.399999999999999</v>
      </c>
      <c r="E14" s="21">
        <v>16.399999999999999</v>
      </c>
      <c r="F14" s="21">
        <v>4.3</v>
      </c>
      <c r="G14" s="21">
        <v>0.9</v>
      </c>
      <c r="H14" s="21">
        <v>0.1</v>
      </c>
      <c r="I14" s="21">
        <v>5.7</v>
      </c>
      <c r="J14" s="21">
        <v>45.8</v>
      </c>
    </row>
    <row r="15" spans="2:10" x14ac:dyDescent="0.35">
      <c r="B15" s="20">
        <f t="shared" si="0"/>
        <v>12</v>
      </c>
      <c r="C15" s="18" t="s">
        <v>187</v>
      </c>
      <c r="D15" s="21">
        <v>89</v>
      </c>
      <c r="E15" s="21">
        <v>133.69999999999999</v>
      </c>
      <c r="F15" s="21">
        <v>28.7</v>
      </c>
      <c r="G15" s="21">
        <v>3.4</v>
      </c>
      <c r="H15" s="21">
        <v>0.3</v>
      </c>
      <c r="I15" s="21">
        <v>135.1</v>
      </c>
      <c r="J15" s="21">
        <v>390.2</v>
      </c>
    </row>
    <row r="16" spans="2:10" x14ac:dyDescent="0.35">
      <c r="B16" s="20">
        <f t="shared" si="0"/>
        <v>13</v>
      </c>
      <c r="C16" s="18" t="s">
        <v>145</v>
      </c>
      <c r="D16" s="21">
        <v>4.4000000000000004</v>
      </c>
      <c r="E16" s="21">
        <v>10.4</v>
      </c>
      <c r="F16" s="21">
        <v>11.1</v>
      </c>
      <c r="G16" s="21">
        <v>9.8000000000000007</v>
      </c>
      <c r="H16" s="21">
        <v>3.5</v>
      </c>
      <c r="I16" s="21">
        <v>40.9</v>
      </c>
      <c r="J16" s="21">
        <v>80.099999999999994</v>
      </c>
    </row>
    <row r="17" spans="2:10" x14ac:dyDescent="0.35">
      <c r="B17" s="20">
        <f t="shared" si="0"/>
        <v>14</v>
      </c>
      <c r="C17" s="18" t="s">
        <v>1</v>
      </c>
      <c r="D17" s="21">
        <v>6.9</v>
      </c>
      <c r="E17" s="21">
        <v>4.2</v>
      </c>
      <c r="F17" s="21">
        <v>5.8</v>
      </c>
      <c r="G17" s="21">
        <v>3.4</v>
      </c>
      <c r="H17" s="21">
        <v>0.6</v>
      </c>
      <c r="I17" s="21">
        <v>4.4000000000000004</v>
      </c>
      <c r="J17" s="21">
        <v>25.3</v>
      </c>
    </row>
    <row r="18" spans="2:10" x14ac:dyDescent="0.35">
      <c r="B18" s="20">
        <f t="shared" si="0"/>
        <v>15</v>
      </c>
      <c r="C18" s="18" t="s">
        <v>250</v>
      </c>
      <c r="D18" s="21">
        <v>3.4</v>
      </c>
      <c r="E18" s="21">
        <v>4.8</v>
      </c>
      <c r="F18" s="21">
        <v>6</v>
      </c>
      <c r="G18" s="21">
        <v>2.2000000000000002</v>
      </c>
      <c r="H18" s="21">
        <v>0.4</v>
      </c>
      <c r="I18" s="21">
        <v>6.9</v>
      </c>
      <c r="J18" s="21">
        <v>23.7</v>
      </c>
    </row>
    <row r="19" spans="2:10" x14ac:dyDescent="0.35">
      <c r="B19" s="20">
        <f t="shared" si="0"/>
        <v>16</v>
      </c>
      <c r="C19" s="18" t="s">
        <v>135</v>
      </c>
      <c r="D19" s="21">
        <v>6.2</v>
      </c>
      <c r="E19" s="21">
        <v>8</v>
      </c>
      <c r="F19" s="21">
        <v>2.8</v>
      </c>
      <c r="G19" s="21">
        <v>0.2</v>
      </c>
      <c r="H19" s="21">
        <v>0</v>
      </c>
      <c r="I19" s="21">
        <v>0</v>
      </c>
      <c r="J19" s="21">
        <v>17.2</v>
      </c>
    </row>
    <row r="20" spans="2:10" x14ac:dyDescent="0.35">
      <c r="B20" s="20">
        <f t="shared" si="0"/>
        <v>17</v>
      </c>
      <c r="C20" s="18" t="s">
        <v>147</v>
      </c>
      <c r="D20" s="21">
        <v>13.1</v>
      </c>
      <c r="E20" s="21">
        <v>37.4</v>
      </c>
      <c r="F20" s="21">
        <v>18.399999999999999</v>
      </c>
      <c r="G20" s="21">
        <v>3.9</v>
      </c>
      <c r="H20" s="21">
        <v>0.7</v>
      </c>
      <c r="I20" s="21">
        <v>97.3</v>
      </c>
      <c r="J20" s="21">
        <v>170.8</v>
      </c>
    </row>
    <row r="21" spans="2:10" x14ac:dyDescent="0.35">
      <c r="B21" s="20">
        <f t="shared" si="0"/>
        <v>18</v>
      </c>
      <c r="C21" s="18" t="s">
        <v>251</v>
      </c>
      <c r="D21" s="21">
        <v>6.2</v>
      </c>
      <c r="E21" s="21">
        <v>17.8</v>
      </c>
      <c r="F21" s="21">
        <v>4.8</v>
      </c>
      <c r="G21" s="21">
        <v>3.8</v>
      </c>
      <c r="H21" s="21">
        <v>0.8</v>
      </c>
      <c r="I21" s="21">
        <v>4.5</v>
      </c>
      <c r="J21" s="21">
        <v>37.9</v>
      </c>
    </row>
    <row r="22" spans="2:10" x14ac:dyDescent="0.35">
      <c r="B22" s="20">
        <f t="shared" si="0"/>
        <v>19</v>
      </c>
      <c r="C22" s="18" t="s">
        <v>141</v>
      </c>
      <c r="D22" s="21">
        <v>0.7</v>
      </c>
      <c r="E22" s="21">
        <v>3</v>
      </c>
      <c r="F22" s="21">
        <v>5</v>
      </c>
      <c r="G22" s="21">
        <v>4.5999999999999996</v>
      </c>
      <c r="H22" s="21">
        <v>2.5</v>
      </c>
      <c r="I22" s="21">
        <v>2.6</v>
      </c>
      <c r="J22" s="21">
        <v>18.399999999999999</v>
      </c>
    </row>
    <row r="23" spans="2:10" x14ac:dyDescent="0.35">
      <c r="B23" s="20">
        <f t="shared" si="0"/>
        <v>20</v>
      </c>
      <c r="C23" s="18" t="s">
        <v>143</v>
      </c>
      <c r="D23" s="21">
        <v>5.8</v>
      </c>
      <c r="E23" s="21">
        <v>16.2</v>
      </c>
      <c r="F23" s="21">
        <v>6.9</v>
      </c>
      <c r="G23" s="21">
        <v>1.2</v>
      </c>
      <c r="H23" s="21">
        <v>0.1</v>
      </c>
      <c r="I23" s="21">
        <v>0</v>
      </c>
      <c r="J23" s="21">
        <v>30.2</v>
      </c>
    </row>
    <row r="24" spans="2:10" ht="16.5" x14ac:dyDescent="0.35">
      <c r="B24" s="23" t="s">
        <v>238</v>
      </c>
      <c r="C24" s="23"/>
      <c r="D24" s="19">
        <f>SUM(D4:D23)</f>
        <v>259.09999999999997</v>
      </c>
      <c r="E24" s="19">
        <f t="shared" ref="E24:I24" si="1">SUM(E4:E23)</f>
        <v>516</v>
      </c>
      <c r="F24" s="19">
        <f t="shared" si="1"/>
        <v>197.40000000000003</v>
      </c>
      <c r="G24" s="19">
        <f t="shared" si="1"/>
        <v>67.2</v>
      </c>
      <c r="H24" s="19">
        <f t="shared" si="1"/>
        <v>14.299999999999999</v>
      </c>
      <c r="I24" s="21">
        <f t="shared" si="1"/>
        <v>958.99999999999989</v>
      </c>
      <c r="J24" s="19">
        <f>SUM(J4:J23)</f>
        <v>2012.9</v>
      </c>
    </row>
  </sheetData>
  <mergeCells count="2">
    <mergeCell ref="D2:I2"/>
    <mergeCell ref="B24:C2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Table Description</vt:lpstr>
      <vt:lpstr>Table E1</vt:lpstr>
      <vt:lpstr>Table E2</vt:lpstr>
      <vt:lpstr>Table E3</vt:lpstr>
      <vt:lpstr>Table E4</vt:lpstr>
      <vt:lpstr>Table E5</vt:lpstr>
    </vt:vector>
  </TitlesOfParts>
  <Company>University of Aberdeen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Ohenhen, Osadebamwen</cp:lastModifiedBy>
  <dcterms:created xsi:type="dcterms:W3CDTF">2022-03-12T12:52:21Z</dcterms:created>
  <dcterms:modified xsi:type="dcterms:W3CDTF">2024-07-28T13:08:46Z</dcterms:modified>
</cp:coreProperties>
</file>