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1260" yWindow="0" windowWidth="25040" windowHeight="15500"/>
  </bookViews>
  <sheets>
    <sheet name="Notes" sheetId="14" r:id="rId1"/>
    <sheet name="Data dictionary" sheetId="15" r:id="rId2"/>
    <sheet name="All, 4yr and 2yr Total Deg" sheetId="3" r:id="rId3"/>
    <sheet name="STEMH" sheetId="4" r:id="rId4"/>
    <sheet name="Engineering" sheetId="12" r:id="rId5"/>
    <sheet name="CS and IS" sheetId="7" r:id="rId6"/>
    <sheet name="Percents 2012-13 to 2016-17" sheetId="8" r:id="rId7"/>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 i="8" l="1"/>
  <c r="Z4" i="8"/>
  <c r="AA4" i="8"/>
  <c r="AB4" i="8"/>
  <c r="AC4" i="8"/>
  <c r="AD4" i="8"/>
  <c r="Y5" i="8"/>
  <c r="Z5" i="8"/>
  <c r="AA5" i="8"/>
  <c r="AB5" i="8"/>
  <c r="AC5" i="8"/>
  <c r="AD5" i="8"/>
  <c r="Y6" i="8"/>
  <c r="Z6" i="8"/>
  <c r="AA6" i="8"/>
  <c r="AB6" i="8"/>
  <c r="AC6" i="8"/>
  <c r="AD6" i="8"/>
  <c r="Y7" i="8"/>
  <c r="Z7" i="8"/>
  <c r="AA7" i="8"/>
  <c r="AB7" i="8"/>
  <c r="AC7" i="8"/>
  <c r="AD7" i="8"/>
  <c r="Y8" i="8"/>
  <c r="Z8" i="8"/>
  <c r="AA8" i="8"/>
  <c r="AB8" i="8"/>
  <c r="AC8" i="8"/>
  <c r="AD8" i="8"/>
  <c r="Y9" i="8"/>
  <c r="Z9" i="8"/>
  <c r="AA9" i="8"/>
  <c r="AB9" i="8"/>
  <c r="AC9" i="8"/>
  <c r="AD9" i="8"/>
  <c r="Y10" i="8"/>
  <c r="Z10" i="8"/>
  <c r="AA10" i="8"/>
  <c r="AB10" i="8"/>
  <c r="AC10" i="8"/>
  <c r="AD10" i="8"/>
  <c r="Y11" i="8"/>
  <c r="Z11" i="8"/>
  <c r="AA11" i="8"/>
  <c r="AB11" i="8"/>
  <c r="AC11" i="8"/>
  <c r="AD11" i="8"/>
  <c r="Y12" i="8"/>
  <c r="Z12" i="8"/>
  <c r="AA12" i="8"/>
  <c r="AB12" i="8"/>
  <c r="AC12" i="8"/>
  <c r="AD12" i="8"/>
  <c r="Y13" i="8"/>
  <c r="Z13" i="8"/>
  <c r="AA13" i="8"/>
  <c r="AB13" i="8"/>
  <c r="AC13" i="8"/>
  <c r="AD13" i="8"/>
  <c r="Y14" i="8"/>
  <c r="Z14" i="8"/>
  <c r="AA14" i="8"/>
  <c r="AB14" i="8"/>
  <c r="AC14" i="8"/>
  <c r="AD14" i="8"/>
  <c r="Y15" i="8"/>
  <c r="Z15" i="8"/>
  <c r="AA15" i="8"/>
  <c r="AB15" i="8"/>
  <c r="AC15" i="8"/>
  <c r="AD15" i="8"/>
  <c r="Y16" i="8"/>
  <c r="Z16" i="8"/>
  <c r="AA16" i="8"/>
  <c r="AB16" i="8"/>
  <c r="AC16" i="8"/>
  <c r="AD16" i="8"/>
  <c r="Y17" i="8"/>
  <c r="Z17" i="8"/>
  <c r="AA17" i="8"/>
  <c r="AB17" i="8"/>
  <c r="AC17" i="8"/>
  <c r="AD17" i="8"/>
  <c r="Y18" i="8"/>
  <c r="Z18" i="8"/>
  <c r="AA18" i="8"/>
  <c r="AB18" i="8"/>
  <c r="AC18" i="8"/>
  <c r="AD18" i="8"/>
  <c r="Y19" i="8"/>
  <c r="Z19" i="8"/>
  <c r="AA19" i="8"/>
  <c r="AB19" i="8"/>
  <c r="AC19" i="8"/>
  <c r="AD19" i="8"/>
  <c r="Y20" i="8"/>
  <c r="Z20" i="8"/>
  <c r="AA20" i="8"/>
  <c r="AB20" i="8"/>
  <c r="AC20" i="8"/>
  <c r="AD20" i="8"/>
  <c r="Y21" i="8"/>
  <c r="Z21" i="8"/>
  <c r="AA21" i="8"/>
  <c r="AB21" i="8"/>
  <c r="AC21" i="8"/>
  <c r="AD21" i="8"/>
  <c r="Y22" i="8"/>
  <c r="Z22" i="8"/>
  <c r="AA22" i="8"/>
  <c r="AB22" i="8"/>
  <c r="AC22" i="8"/>
  <c r="AD22" i="8"/>
  <c r="Y23" i="8"/>
  <c r="Z23" i="8"/>
  <c r="AA23" i="8"/>
  <c r="AB23" i="8"/>
  <c r="AC23" i="8"/>
  <c r="AD23" i="8"/>
  <c r="Y24" i="8"/>
  <c r="Z24" i="8"/>
  <c r="AA24" i="8"/>
  <c r="AB24" i="8"/>
  <c r="AC24" i="8"/>
  <c r="AD24" i="8"/>
  <c r="Y25" i="8"/>
  <c r="Z25" i="8"/>
  <c r="AA25" i="8"/>
  <c r="AB25" i="8"/>
  <c r="AC25" i="8"/>
  <c r="AD25" i="8"/>
  <c r="Y26" i="8"/>
  <c r="Z26" i="8"/>
  <c r="AA26" i="8"/>
  <c r="AB26" i="8"/>
  <c r="AC26" i="8"/>
  <c r="AD26" i="8"/>
  <c r="Y27" i="8"/>
  <c r="Z27" i="8"/>
  <c r="AA27" i="8"/>
  <c r="AB27" i="8"/>
  <c r="AC27" i="8"/>
  <c r="AD27" i="8"/>
  <c r="Y28" i="8"/>
  <c r="Z28" i="8"/>
  <c r="AA28" i="8"/>
  <c r="AB28" i="8"/>
  <c r="AC28" i="8"/>
  <c r="AD28" i="8"/>
  <c r="Y29" i="8"/>
  <c r="Z29" i="8"/>
  <c r="AA29" i="8"/>
  <c r="AB29" i="8"/>
  <c r="AC29" i="8"/>
  <c r="AD29" i="8"/>
  <c r="Y30" i="8"/>
  <c r="Z30" i="8"/>
  <c r="AA30" i="8"/>
  <c r="AB30" i="8"/>
  <c r="AC30" i="8"/>
  <c r="AD30" i="8"/>
  <c r="Y31" i="8"/>
  <c r="Z31" i="8"/>
  <c r="AA31" i="8"/>
  <c r="AB31" i="8"/>
  <c r="AC31" i="8"/>
  <c r="AD31" i="8"/>
  <c r="Y32" i="8"/>
  <c r="Z32" i="8"/>
  <c r="AA32" i="8"/>
  <c r="AB32" i="8"/>
  <c r="AC32" i="8"/>
  <c r="AD32" i="8"/>
  <c r="Y33" i="8"/>
  <c r="Z33" i="8"/>
  <c r="AA33" i="8"/>
  <c r="AB33" i="8"/>
  <c r="AC33" i="8"/>
  <c r="AD33" i="8"/>
  <c r="Y34" i="8"/>
  <c r="Z34" i="8"/>
  <c r="AA34" i="8"/>
  <c r="AB34" i="8"/>
  <c r="AC34" i="8"/>
  <c r="AD34" i="8"/>
  <c r="Y35" i="8"/>
  <c r="Z35" i="8"/>
  <c r="AA35" i="8"/>
  <c r="AB35" i="8"/>
  <c r="AC35" i="8"/>
  <c r="AD35" i="8"/>
  <c r="Y36" i="8"/>
  <c r="Z36" i="8"/>
  <c r="AA36" i="8"/>
  <c r="AB36" i="8"/>
  <c r="AC36" i="8"/>
  <c r="AD36" i="8"/>
  <c r="Y37" i="8"/>
  <c r="Z37" i="8"/>
  <c r="AA37" i="8"/>
  <c r="AB37" i="8"/>
  <c r="AC37" i="8"/>
  <c r="AD37" i="8"/>
  <c r="Y38" i="8"/>
  <c r="Z38" i="8"/>
  <c r="AA38" i="8"/>
  <c r="AB38" i="8"/>
  <c r="AC38" i="8"/>
  <c r="AD38" i="8"/>
  <c r="Y39" i="8"/>
  <c r="Z39" i="8"/>
  <c r="AA39" i="8"/>
  <c r="AB39" i="8"/>
  <c r="AC39" i="8"/>
  <c r="AD39" i="8"/>
  <c r="Y40" i="8"/>
  <c r="Z40" i="8"/>
  <c r="AA40" i="8"/>
  <c r="AB40" i="8"/>
  <c r="AC40" i="8"/>
  <c r="AD40" i="8"/>
  <c r="Y41" i="8"/>
  <c r="Z41" i="8"/>
  <c r="AA41" i="8"/>
  <c r="AB41" i="8"/>
  <c r="AC41" i="8"/>
  <c r="AD41" i="8"/>
  <c r="Y42" i="8"/>
  <c r="Z42" i="8"/>
  <c r="AA42" i="8"/>
  <c r="AB42" i="8"/>
  <c r="AC42" i="8"/>
  <c r="AD42" i="8"/>
  <c r="Y43" i="8"/>
  <c r="Z43" i="8"/>
  <c r="AA43" i="8"/>
  <c r="AB43" i="8"/>
  <c r="AC43" i="8"/>
  <c r="AD43" i="8"/>
  <c r="Y44" i="8"/>
  <c r="Z44" i="8"/>
  <c r="AA44" i="8"/>
  <c r="AB44" i="8"/>
  <c r="AC44" i="8"/>
  <c r="AD44" i="8"/>
  <c r="Y45" i="8"/>
  <c r="Z45" i="8"/>
  <c r="AA45" i="8"/>
  <c r="AB45" i="8"/>
  <c r="AC45" i="8"/>
  <c r="AD45" i="8"/>
  <c r="Y46" i="8"/>
  <c r="Z46" i="8"/>
  <c r="AA46" i="8"/>
  <c r="AB46" i="8"/>
  <c r="AC46" i="8"/>
  <c r="AD46" i="8"/>
  <c r="Y47" i="8"/>
  <c r="Z47" i="8"/>
  <c r="AA47" i="8"/>
  <c r="AB47" i="8"/>
  <c r="AC47" i="8"/>
  <c r="AD47" i="8"/>
  <c r="Y48" i="8"/>
  <c r="Z48" i="8"/>
  <c r="AA48" i="8"/>
  <c r="AB48" i="8"/>
  <c r="AC48" i="8"/>
  <c r="AD48" i="8"/>
  <c r="Y49" i="8"/>
  <c r="Z49" i="8"/>
  <c r="AA49" i="8"/>
  <c r="AB49" i="8"/>
  <c r="AC49" i="8"/>
  <c r="AD49" i="8"/>
  <c r="Y50" i="8"/>
  <c r="Z50" i="8"/>
  <c r="AA50" i="8"/>
  <c r="AB50" i="8"/>
  <c r="AC50" i="8"/>
  <c r="AD50" i="8"/>
  <c r="Y51" i="8"/>
  <c r="Z51" i="8"/>
  <c r="AA51" i="8"/>
  <c r="AB51" i="8"/>
  <c r="AC51" i="8"/>
  <c r="AD51" i="8"/>
  <c r="Y52" i="8"/>
  <c r="Z52" i="8"/>
  <c r="AA52" i="8"/>
  <c r="AB52" i="8"/>
  <c r="AC52" i="8"/>
  <c r="AD52" i="8"/>
  <c r="Y53" i="8"/>
  <c r="Z53" i="8"/>
  <c r="AA53" i="8"/>
  <c r="AB53" i="8"/>
  <c r="AC53" i="8"/>
  <c r="AD53" i="8"/>
  <c r="Y54" i="8"/>
  <c r="Z54" i="8"/>
  <c r="AA54" i="8"/>
  <c r="AB54" i="8"/>
  <c r="AC54" i="8"/>
  <c r="AD54" i="8"/>
  <c r="Y55" i="8"/>
  <c r="Z55" i="8"/>
  <c r="AA55" i="8"/>
  <c r="AB55" i="8"/>
  <c r="AC55" i="8"/>
  <c r="AD55" i="8"/>
  <c r="Y56" i="8"/>
  <c r="Z56" i="8"/>
  <c r="AA56" i="8"/>
  <c r="AB56" i="8"/>
  <c r="AC56" i="8"/>
  <c r="AD56" i="8"/>
  <c r="Y57" i="8"/>
  <c r="Z57" i="8"/>
  <c r="AA57" i="8"/>
  <c r="AB57" i="8"/>
  <c r="AC57" i="8"/>
  <c r="AD57" i="8"/>
  <c r="Y58" i="8"/>
  <c r="Z58" i="8"/>
  <c r="AA58" i="8"/>
  <c r="AB58" i="8"/>
  <c r="AC58" i="8"/>
  <c r="AD58" i="8"/>
  <c r="Y59" i="8"/>
  <c r="Z59" i="8"/>
  <c r="AA59" i="8"/>
  <c r="AB59" i="8"/>
  <c r="AC59" i="8"/>
  <c r="AD59" i="8"/>
  <c r="Y60" i="8"/>
  <c r="Z60" i="8"/>
  <c r="AA60" i="8"/>
  <c r="AB60" i="8"/>
  <c r="AC60" i="8"/>
  <c r="AD60" i="8"/>
  <c r="Y61" i="8"/>
  <c r="Z61" i="8"/>
  <c r="AA61" i="8"/>
  <c r="AB61" i="8"/>
  <c r="AC61" i="8"/>
  <c r="AD61" i="8"/>
  <c r="Y62" i="8"/>
  <c r="Z62" i="8"/>
  <c r="AA62" i="8"/>
  <c r="AB62" i="8"/>
  <c r="AC62" i="8"/>
  <c r="AD62" i="8"/>
  <c r="Y63" i="8"/>
  <c r="Z63" i="8"/>
  <c r="AA63" i="8"/>
  <c r="AB63" i="8"/>
  <c r="AC63" i="8"/>
  <c r="AD63" i="8"/>
  <c r="Y64" i="8"/>
  <c r="Z64" i="8"/>
  <c r="AA64" i="8"/>
  <c r="AB64" i="8"/>
  <c r="AC64" i="8"/>
  <c r="AD64" i="8"/>
  <c r="Y65" i="8"/>
  <c r="Z65" i="8"/>
  <c r="AA65" i="8"/>
  <c r="AB65" i="8"/>
  <c r="AC65" i="8"/>
  <c r="AD65" i="8"/>
  <c r="Y66" i="8"/>
  <c r="Z66" i="8"/>
  <c r="AA66" i="8"/>
  <c r="AB66" i="8"/>
  <c r="AC66" i="8"/>
  <c r="AD66" i="8"/>
  <c r="Y67" i="8"/>
  <c r="Z67" i="8"/>
  <c r="AA67" i="8"/>
  <c r="AB67" i="8"/>
  <c r="AC67" i="8"/>
  <c r="AD67" i="8"/>
  <c r="Y68" i="8"/>
  <c r="Z68" i="8"/>
  <c r="AA68" i="8"/>
  <c r="AB68" i="8"/>
  <c r="AC68" i="8"/>
  <c r="AD68" i="8"/>
  <c r="Y69" i="8"/>
  <c r="Z69" i="8"/>
  <c r="AA69" i="8"/>
  <c r="AB69" i="8"/>
  <c r="AC69" i="8"/>
  <c r="AD69" i="8"/>
  <c r="Y70" i="8"/>
  <c r="Z70" i="8"/>
  <c r="AA70" i="8"/>
  <c r="AB70" i="8"/>
  <c r="AC70" i="8"/>
  <c r="AD70" i="8"/>
  <c r="Y71" i="8"/>
  <c r="Z71" i="8"/>
  <c r="AA71" i="8"/>
  <c r="AB71" i="8"/>
  <c r="AC71" i="8"/>
  <c r="AD71" i="8"/>
  <c r="Y72" i="8"/>
  <c r="Z72" i="8"/>
  <c r="AA72" i="8"/>
  <c r="AB72" i="8"/>
  <c r="AC72" i="8"/>
  <c r="AD72" i="8"/>
  <c r="Y73" i="8"/>
  <c r="Z73" i="8"/>
  <c r="AA73" i="8"/>
  <c r="AB73" i="8"/>
  <c r="AC73" i="8"/>
  <c r="AD73" i="8"/>
  <c r="Y74" i="8"/>
  <c r="Z74" i="8"/>
  <c r="AA74" i="8"/>
  <c r="AB74" i="8"/>
  <c r="AC74" i="8"/>
  <c r="AD74" i="8"/>
  <c r="Y75" i="8"/>
  <c r="Z75" i="8"/>
  <c r="AA75" i="8"/>
  <c r="AB75" i="8"/>
  <c r="AC75" i="8"/>
  <c r="AD75" i="8"/>
  <c r="Y76" i="8"/>
  <c r="Z76" i="8"/>
  <c r="AA76" i="8"/>
  <c r="AB76" i="8"/>
  <c r="AC76" i="8"/>
  <c r="AD76" i="8"/>
  <c r="Y77" i="8"/>
  <c r="Z77" i="8"/>
  <c r="AA77" i="8"/>
  <c r="AB77" i="8"/>
  <c r="AC77" i="8"/>
  <c r="AD77" i="8"/>
  <c r="Y78" i="8"/>
  <c r="Z78" i="8"/>
  <c r="AA78" i="8"/>
  <c r="AB78" i="8"/>
  <c r="AC78" i="8"/>
  <c r="AD78" i="8"/>
  <c r="Y79" i="8"/>
  <c r="Z79" i="8"/>
  <c r="AA79" i="8"/>
  <c r="AB79" i="8"/>
  <c r="AC79" i="8"/>
  <c r="AD79" i="8"/>
  <c r="Y80" i="8"/>
  <c r="Z80" i="8"/>
  <c r="AA80" i="8"/>
  <c r="AB80" i="8"/>
  <c r="AC80" i="8"/>
  <c r="AD80" i="8"/>
  <c r="Y81" i="8"/>
  <c r="Z81" i="8"/>
  <c r="AA81" i="8"/>
  <c r="AB81" i="8"/>
  <c r="AC81" i="8"/>
  <c r="AD81" i="8"/>
  <c r="Y82" i="8"/>
  <c r="Z82" i="8"/>
  <c r="AA82" i="8"/>
  <c r="AB82" i="8"/>
  <c r="AC82" i="8"/>
  <c r="AD82" i="8"/>
  <c r="Y83" i="8"/>
  <c r="Z83" i="8"/>
  <c r="AA83" i="8"/>
  <c r="AB83" i="8"/>
  <c r="AC83" i="8"/>
  <c r="AD83" i="8"/>
  <c r="Y84" i="8"/>
  <c r="Z84" i="8"/>
  <c r="AA84" i="8"/>
  <c r="AB84" i="8"/>
  <c r="AC84" i="8"/>
  <c r="AD84" i="8"/>
  <c r="Y85" i="8"/>
  <c r="Z85" i="8"/>
  <c r="AA85" i="8"/>
  <c r="AB85" i="8"/>
  <c r="AC85" i="8"/>
  <c r="AD85" i="8"/>
  <c r="Y86" i="8"/>
  <c r="Z86" i="8"/>
  <c r="AA86" i="8"/>
  <c r="AB86" i="8"/>
  <c r="AC86" i="8"/>
  <c r="AD86" i="8"/>
  <c r="Y87" i="8"/>
  <c r="Z87" i="8"/>
  <c r="AA87" i="8"/>
  <c r="AB87" i="8"/>
  <c r="AC87" i="8"/>
  <c r="AD87" i="8"/>
  <c r="Y88" i="8"/>
  <c r="Z88" i="8"/>
  <c r="AA88" i="8"/>
  <c r="AB88" i="8"/>
  <c r="AC88" i="8"/>
  <c r="AD88" i="8"/>
  <c r="Y89" i="8"/>
  <c r="Z89" i="8"/>
  <c r="AA89" i="8"/>
  <c r="AB89" i="8"/>
  <c r="AC89" i="8"/>
  <c r="AD89" i="8"/>
  <c r="Y90" i="8"/>
  <c r="Z90" i="8"/>
  <c r="AA90" i="8"/>
  <c r="AB90" i="8"/>
  <c r="AC90" i="8"/>
  <c r="AD90" i="8"/>
  <c r="Y91" i="8"/>
  <c r="Z91" i="8"/>
  <c r="AA91" i="8"/>
  <c r="AB91" i="8"/>
  <c r="AC91" i="8"/>
  <c r="AD91" i="8"/>
  <c r="Y92" i="8"/>
  <c r="Z92" i="8"/>
  <c r="AA92" i="8"/>
  <c r="AB92" i="8"/>
  <c r="AC92" i="8"/>
  <c r="AD92" i="8"/>
  <c r="Y93" i="8"/>
  <c r="Z93" i="8"/>
  <c r="AA93" i="8"/>
  <c r="AB93" i="8"/>
  <c r="AC93" i="8"/>
  <c r="AD93" i="8"/>
  <c r="Y94" i="8"/>
  <c r="Z94" i="8"/>
  <c r="AA94" i="8"/>
  <c r="AB94" i="8"/>
  <c r="AC94" i="8"/>
  <c r="AD94" i="8"/>
  <c r="Y95" i="8"/>
  <c r="Z95" i="8"/>
  <c r="AA95" i="8"/>
  <c r="AB95" i="8"/>
  <c r="AC95" i="8"/>
  <c r="AD95" i="8"/>
  <c r="Y96" i="8"/>
  <c r="Z96" i="8"/>
  <c r="AA96" i="8"/>
  <c r="AB96" i="8"/>
  <c r="AC96" i="8"/>
  <c r="AD96" i="8"/>
  <c r="Y97" i="8"/>
  <c r="Z97" i="8"/>
  <c r="AA97" i="8"/>
  <c r="AB97" i="8"/>
  <c r="AC97" i="8"/>
  <c r="AD97" i="8"/>
  <c r="Y98" i="8"/>
  <c r="Z98" i="8"/>
  <c r="AA98" i="8"/>
  <c r="AB98" i="8"/>
  <c r="AC98" i="8"/>
  <c r="AD98" i="8"/>
  <c r="Y99" i="8"/>
  <c r="Z99" i="8"/>
  <c r="AA99" i="8"/>
  <c r="AB99" i="8"/>
  <c r="AC99" i="8"/>
  <c r="AD99" i="8"/>
  <c r="Y100" i="8"/>
  <c r="Z100" i="8"/>
  <c r="AA100" i="8"/>
  <c r="AB100" i="8"/>
  <c r="AC100" i="8"/>
  <c r="AD100" i="8"/>
  <c r="Y101" i="8"/>
  <c r="Z101" i="8"/>
  <c r="AA101" i="8"/>
  <c r="AB101" i="8"/>
  <c r="AC101" i="8"/>
  <c r="AD101" i="8"/>
  <c r="Y102" i="8"/>
  <c r="Z102" i="8"/>
  <c r="AA102" i="8"/>
  <c r="AB102" i="8"/>
  <c r="AC102" i="8"/>
  <c r="AD102" i="8"/>
  <c r="Y103" i="8"/>
  <c r="Z103" i="8"/>
  <c r="AA103" i="8"/>
  <c r="AB103" i="8"/>
  <c r="AC103" i="8"/>
  <c r="AD103" i="8"/>
  <c r="Y104" i="8"/>
  <c r="Z104" i="8"/>
  <c r="AA104" i="8"/>
  <c r="AB104" i="8"/>
  <c r="AC104" i="8"/>
  <c r="AD104" i="8"/>
  <c r="Y105" i="8"/>
  <c r="Z105" i="8"/>
  <c r="AA105" i="8"/>
  <c r="AB105" i="8"/>
  <c r="AC105" i="8"/>
  <c r="AD105" i="8"/>
  <c r="Y106" i="8"/>
  <c r="Z106" i="8"/>
  <c r="AA106" i="8"/>
  <c r="AB106" i="8"/>
  <c r="AC106" i="8"/>
  <c r="AD106" i="8"/>
  <c r="Y107" i="8"/>
  <c r="Z107" i="8"/>
  <c r="AA107" i="8"/>
  <c r="AB107" i="8"/>
  <c r="AC107" i="8"/>
  <c r="AD107" i="8"/>
  <c r="Y108" i="8"/>
  <c r="Z108" i="8"/>
  <c r="AA108" i="8"/>
  <c r="AB108" i="8"/>
  <c r="AC108" i="8"/>
  <c r="AD108" i="8"/>
  <c r="Y109" i="8"/>
  <c r="Z109" i="8"/>
  <c r="AA109" i="8"/>
  <c r="AB109" i="8"/>
  <c r="AC109" i="8"/>
  <c r="AD109" i="8"/>
  <c r="Y110" i="8"/>
  <c r="Z110" i="8"/>
  <c r="AA110" i="8"/>
  <c r="AB110" i="8"/>
  <c r="AC110" i="8"/>
  <c r="AD110" i="8"/>
  <c r="Y111" i="8"/>
  <c r="Z111" i="8"/>
  <c r="AA111" i="8"/>
  <c r="AB111" i="8"/>
  <c r="AC111" i="8"/>
  <c r="AD111" i="8"/>
  <c r="Y112" i="8"/>
  <c r="Z112" i="8"/>
  <c r="AA112" i="8"/>
  <c r="AB112" i="8"/>
  <c r="AC112" i="8"/>
  <c r="AD112" i="8"/>
  <c r="Y113" i="8"/>
  <c r="Z113" i="8"/>
  <c r="AA113" i="8"/>
  <c r="AB113" i="8"/>
  <c r="AC113" i="8"/>
  <c r="AD113" i="8"/>
  <c r="Y114" i="8"/>
  <c r="Z114" i="8"/>
  <c r="AA114" i="8"/>
  <c r="AB114" i="8"/>
  <c r="AC114" i="8"/>
  <c r="AD114" i="8"/>
  <c r="Y115" i="8"/>
  <c r="Z115" i="8"/>
  <c r="AA115" i="8"/>
  <c r="AB115" i="8"/>
  <c r="AC115" i="8"/>
  <c r="AD115" i="8"/>
  <c r="Y116" i="8"/>
  <c r="Z116" i="8"/>
  <c r="AA116" i="8"/>
  <c r="AB116" i="8"/>
  <c r="AC116" i="8"/>
  <c r="AD116" i="8"/>
  <c r="Y117" i="8"/>
  <c r="Z117" i="8"/>
  <c r="AA117" i="8"/>
  <c r="AB117" i="8"/>
  <c r="AC117" i="8"/>
  <c r="AD117" i="8"/>
  <c r="Y118" i="8"/>
  <c r="Z118" i="8"/>
  <c r="AA118" i="8"/>
  <c r="AB118" i="8"/>
  <c r="AC118" i="8"/>
  <c r="AD118" i="8"/>
  <c r="Y119" i="8"/>
  <c r="Z119" i="8"/>
  <c r="AA119" i="8"/>
  <c r="AB119" i="8"/>
  <c r="AC119" i="8"/>
  <c r="AD119" i="8"/>
  <c r="Y120" i="8"/>
  <c r="Z120" i="8"/>
  <c r="AA120" i="8"/>
  <c r="AB120" i="8"/>
  <c r="AC120" i="8"/>
  <c r="AD120" i="8"/>
  <c r="Y121" i="8"/>
  <c r="Z121" i="8"/>
  <c r="AA121" i="8"/>
  <c r="AB121" i="8"/>
  <c r="AC121" i="8"/>
  <c r="AD121" i="8"/>
  <c r="Y122" i="8"/>
  <c r="Z122" i="8"/>
  <c r="AA122" i="8"/>
  <c r="AB122" i="8"/>
  <c r="AC122" i="8"/>
  <c r="AD122" i="8"/>
  <c r="Y123" i="8"/>
  <c r="Z123" i="8"/>
  <c r="AA123" i="8"/>
  <c r="AB123" i="8"/>
  <c r="AC123" i="8"/>
  <c r="AD123" i="8"/>
  <c r="Y124" i="8"/>
  <c r="Z124" i="8"/>
  <c r="AA124" i="8"/>
  <c r="AB124" i="8"/>
  <c r="AC124" i="8"/>
  <c r="AD124" i="8"/>
  <c r="Y125" i="8"/>
  <c r="Z125" i="8"/>
  <c r="AA125" i="8"/>
  <c r="AB125" i="8"/>
  <c r="AC125" i="8"/>
  <c r="AD125" i="8"/>
  <c r="Y126" i="8"/>
  <c r="Z126" i="8"/>
  <c r="AA126" i="8"/>
  <c r="AB126" i="8"/>
  <c r="AC126" i="8"/>
  <c r="AD126" i="8"/>
  <c r="Y127" i="8"/>
  <c r="Z127" i="8"/>
  <c r="AA127" i="8"/>
  <c r="AB127" i="8"/>
  <c r="AC127" i="8"/>
  <c r="AD127" i="8"/>
  <c r="Y128" i="8"/>
  <c r="Z128" i="8"/>
  <c r="AA128" i="8"/>
  <c r="AB128" i="8"/>
  <c r="AC128" i="8"/>
  <c r="AD128" i="8"/>
  <c r="Y129" i="8"/>
  <c r="Z129" i="8"/>
  <c r="AA129" i="8"/>
  <c r="AB129" i="8"/>
  <c r="AC129" i="8"/>
  <c r="AD129" i="8"/>
  <c r="Y130" i="8"/>
  <c r="Z130" i="8"/>
  <c r="AA130" i="8"/>
  <c r="AB130" i="8"/>
  <c r="AC130" i="8"/>
  <c r="AD130" i="8"/>
  <c r="Y131" i="8"/>
  <c r="Z131" i="8"/>
  <c r="AA131" i="8"/>
  <c r="AB131" i="8"/>
  <c r="AC131" i="8"/>
  <c r="AD131" i="8"/>
  <c r="Y132" i="8"/>
  <c r="Z132" i="8"/>
  <c r="AA132" i="8"/>
  <c r="AB132" i="8"/>
  <c r="AC132" i="8"/>
  <c r="AD132" i="8"/>
  <c r="Y133" i="8"/>
  <c r="Z133" i="8"/>
  <c r="AA133" i="8"/>
  <c r="AB133" i="8"/>
  <c r="AC133" i="8"/>
  <c r="AD133" i="8"/>
  <c r="Y134" i="8"/>
  <c r="Z134" i="8"/>
  <c r="AA134" i="8"/>
  <c r="AB134" i="8"/>
  <c r="AC134" i="8"/>
  <c r="AD134" i="8"/>
  <c r="Y135" i="8"/>
  <c r="Z135" i="8"/>
  <c r="AA135" i="8"/>
  <c r="AB135" i="8"/>
  <c r="AC135" i="8"/>
  <c r="AD135" i="8"/>
  <c r="Y3" i="8"/>
  <c r="Z3" i="8"/>
  <c r="AA3" i="8"/>
  <c r="AB3" i="8"/>
  <c r="AC3" i="8"/>
  <c r="AD3" i="8"/>
  <c r="AD2" i="8"/>
  <c r="AC2" i="8"/>
  <c r="AB2" i="8"/>
  <c r="AA2" i="8"/>
  <c r="Z2" i="8"/>
  <c r="Y2" i="8"/>
  <c r="P5" i="8"/>
  <c r="Q5" i="8"/>
  <c r="R5" i="8"/>
  <c r="S5" i="8"/>
  <c r="T5" i="8"/>
  <c r="U5" i="8"/>
  <c r="P6" i="8"/>
  <c r="Q6" i="8"/>
  <c r="R6" i="8"/>
  <c r="S6" i="8"/>
  <c r="T6" i="8"/>
  <c r="U6" i="8"/>
  <c r="P7" i="8"/>
  <c r="Q7" i="8"/>
  <c r="R7" i="8"/>
  <c r="S7" i="8"/>
  <c r="T7" i="8"/>
  <c r="U7" i="8"/>
  <c r="P8" i="8"/>
  <c r="Q8" i="8"/>
  <c r="R8" i="8"/>
  <c r="S8" i="8"/>
  <c r="T8" i="8"/>
  <c r="U8" i="8"/>
  <c r="P9" i="8"/>
  <c r="Q9" i="8"/>
  <c r="R9" i="8"/>
  <c r="S9" i="8"/>
  <c r="T9" i="8"/>
  <c r="U9" i="8"/>
  <c r="P10" i="8"/>
  <c r="Q10" i="8"/>
  <c r="R10" i="8"/>
  <c r="S10" i="8"/>
  <c r="T10" i="8"/>
  <c r="U10" i="8"/>
  <c r="P11" i="8"/>
  <c r="Q11" i="8"/>
  <c r="R11" i="8"/>
  <c r="S11" i="8"/>
  <c r="T11" i="8"/>
  <c r="U11" i="8"/>
  <c r="P12" i="8"/>
  <c r="Q12" i="8"/>
  <c r="R12" i="8"/>
  <c r="S12" i="8"/>
  <c r="T12" i="8"/>
  <c r="U12" i="8"/>
  <c r="P13" i="8"/>
  <c r="Q13" i="8"/>
  <c r="R13" i="8"/>
  <c r="S13" i="8"/>
  <c r="T13" i="8"/>
  <c r="U13" i="8"/>
  <c r="P14" i="8"/>
  <c r="Q14" i="8"/>
  <c r="R14" i="8"/>
  <c r="S14" i="8"/>
  <c r="T14" i="8"/>
  <c r="U14" i="8"/>
  <c r="P15" i="8"/>
  <c r="Q15" i="8"/>
  <c r="R15" i="8"/>
  <c r="S15" i="8"/>
  <c r="T15" i="8"/>
  <c r="U15" i="8"/>
  <c r="P16" i="8"/>
  <c r="Q16" i="8"/>
  <c r="R16" i="8"/>
  <c r="S16" i="8"/>
  <c r="T16" i="8"/>
  <c r="U16" i="8"/>
  <c r="P17" i="8"/>
  <c r="Q17" i="8"/>
  <c r="R17" i="8"/>
  <c r="S17" i="8"/>
  <c r="T17" i="8"/>
  <c r="U17" i="8"/>
  <c r="P18" i="8"/>
  <c r="Q18" i="8"/>
  <c r="R18" i="8"/>
  <c r="S18" i="8"/>
  <c r="T18" i="8"/>
  <c r="U18" i="8"/>
  <c r="P19" i="8"/>
  <c r="Q19" i="8"/>
  <c r="R19" i="8"/>
  <c r="S19" i="8"/>
  <c r="T19" i="8"/>
  <c r="U19" i="8"/>
  <c r="P20" i="8"/>
  <c r="Q20" i="8"/>
  <c r="R20" i="8"/>
  <c r="S20" i="8"/>
  <c r="T20" i="8"/>
  <c r="U20" i="8"/>
  <c r="P21" i="8"/>
  <c r="Q21" i="8"/>
  <c r="R21" i="8"/>
  <c r="S21" i="8"/>
  <c r="T21" i="8"/>
  <c r="U21" i="8"/>
  <c r="P22" i="8"/>
  <c r="Q22" i="8"/>
  <c r="R22" i="8"/>
  <c r="S22" i="8"/>
  <c r="T22" i="8"/>
  <c r="U22" i="8"/>
  <c r="P23" i="8"/>
  <c r="Q23" i="8"/>
  <c r="R23" i="8"/>
  <c r="S23" i="8"/>
  <c r="T23" i="8"/>
  <c r="U23" i="8"/>
  <c r="P24" i="8"/>
  <c r="Q24" i="8"/>
  <c r="R24" i="8"/>
  <c r="S24" i="8"/>
  <c r="T24" i="8"/>
  <c r="U24" i="8"/>
  <c r="P25" i="8"/>
  <c r="Q25" i="8"/>
  <c r="R25" i="8"/>
  <c r="S25" i="8"/>
  <c r="T25" i="8"/>
  <c r="U25" i="8"/>
  <c r="P26" i="8"/>
  <c r="Q26" i="8"/>
  <c r="R26" i="8"/>
  <c r="S26" i="8"/>
  <c r="T26" i="8"/>
  <c r="U26" i="8"/>
  <c r="P27" i="8"/>
  <c r="Q27" i="8"/>
  <c r="R27" i="8"/>
  <c r="S27" i="8"/>
  <c r="T27" i="8"/>
  <c r="U27" i="8"/>
  <c r="P28" i="8"/>
  <c r="Q28" i="8"/>
  <c r="R28" i="8"/>
  <c r="S28" i="8"/>
  <c r="T28" i="8"/>
  <c r="U28" i="8"/>
  <c r="P29" i="8"/>
  <c r="Q29" i="8"/>
  <c r="R29" i="8"/>
  <c r="S29" i="8"/>
  <c r="T29" i="8"/>
  <c r="U29" i="8"/>
  <c r="P30" i="8"/>
  <c r="Q30" i="8"/>
  <c r="R30" i="8"/>
  <c r="S30" i="8"/>
  <c r="T30" i="8"/>
  <c r="U30" i="8"/>
  <c r="P31" i="8"/>
  <c r="Q31" i="8"/>
  <c r="R31" i="8"/>
  <c r="S31" i="8"/>
  <c r="T31" i="8"/>
  <c r="U31" i="8"/>
  <c r="P32" i="8"/>
  <c r="Q32" i="8"/>
  <c r="R32" i="8"/>
  <c r="S32" i="8"/>
  <c r="T32" i="8"/>
  <c r="U32" i="8"/>
  <c r="P33" i="8"/>
  <c r="Q33" i="8"/>
  <c r="R33" i="8"/>
  <c r="S33" i="8"/>
  <c r="T33" i="8"/>
  <c r="U33" i="8"/>
  <c r="P34" i="8"/>
  <c r="Q34" i="8"/>
  <c r="R34" i="8"/>
  <c r="S34" i="8"/>
  <c r="T34" i="8"/>
  <c r="U34" i="8"/>
  <c r="P35" i="8"/>
  <c r="Q35" i="8"/>
  <c r="R35" i="8"/>
  <c r="S35" i="8"/>
  <c r="T35" i="8"/>
  <c r="U35" i="8"/>
  <c r="P36" i="8"/>
  <c r="Q36" i="8"/>
  <c r="R36" i="8"/>
  <c r="S36" i="8"/>
  <c r="T36" i="8"/>
  <c r="U36" i="8"/>
  <c r="P37" i="8"/>
  <c r="Q37" i="8"/>
  <c r="R37" i="8"/>
  <c r="S37" i="8"/>
  <c r="T37" i="8"/>
  <c r="U37" i="8"/>
  <c r="P38" i="8"/>
  <c r="Q38" i="8"/>
  <c r="R38" i="8"/>
  <c r="S38" i="8"/>
  <c r="T38" i="8"/>
  <c r="U38" i="8"/>
  <c r="P39" i="8"/>
  <c r="Q39" i="8"/>
  <c r="R39" i="8"/>
  <c r="S39" i="8"/>
  <c r="T39" i="8"/>
  <c r="U39" i="8"/>
  <c r="P40" i="8"/>
  <c r="Q40" i="8"/>
  <c r="R40" i="8"/>
  <c r="S40" i="8"/>
  <c r="T40" i="8"/>
  <c r="U40" i="8"/>
  <c r="P41" i="8"/>
  <c r="Q41" i="8"/>
  <c r="R41" i="8"/>
  <c r="S41" i="8"/>
  <c r="T41" i="8"/>
  <c r="U41" i="8"/>
  <c r="P42" i="8"/>
  <c r="Q42" i="8"/>
  <c r="R42" i="8"/>
  <c r="S42" i="8"/>
  <c r="T42" i="8"/>
  <c r="U42" i="8"/>
  <c r="P43" i="8"/>
  <c r="Q43" i="8"/>
  <c r="R43" i="8"/>
  <c r="S43" i="8"/>
  <c r="T43" i="8"/>
  <c r="U43" i="8"/>
  <c r="P44" i="8"/>
  <c r="Q44" i="8"/>
  <c r="R44" i="8"/>
  <c r="S44" i="8"/>
  <c r="T44" i="8"/>
  <c r="U44" i="8"/>
  <c r="P45" i="8"/>
  <c r="Q45" i="8"/>
  <c r="R45" i="8"/>
  <c r="S45" i="8"/>
  <c r="T45" i="8"/>
  <c r="U45" i="8"/>
  <c r="P46" i="8"/>
  <c r="Q46" i="8"/>
  <c r="R46" i="8"/>
  <c r="S46" i="8"/>
  <c r="T46" i="8"/>
  <c r="U46" i="8"/>
  <c r="P47" i="8"/>
  <c r="Q47" i="8"/>
  <c r="R47" i="8"/>
  <c r="S47" i="8"/>
  <c r="T47" i="8"/>
  <c r="U47" i="8"/>
  <c r="P48" i="8"/>
  <c r="Q48" i="8"/>
  <c r="R48" i="8"/>
  <c r="S48" i="8"/>
  <c r="T48" i="8"/>
  <c r="U48" i="8"/>
  <c r="P49" i="8"/>
  <c r="Q49" i="8"/>
  <c r="R49" i="8"/>
  <c r="S49" i="8"/>
  <c r="T49" i="8"/>
  <c r="U49" i="8"/>
  <c r="P50" i="8"/>
  <c r="Q50" i="8"/>
  <c r="R50" i="8"/>
  <c r="S50" i="8"/>
  <c r="T50" i="8"/>
  <c r="U50" i="8"/>
  <c r="P51" i="8"/>
  <c r="Q51" i="8"/>
  <c r="R51" i="8"/>
  <c r="S51" i="8"/>
  <c r="T51" i="8"/>
  <c r="U51" i="8"/>
  <c r="P52" i="8"/>
  <c r="Q52" i="8"/>
  <c r="R52" i="8"/>
  <c r="S52" i="8"/>
  <c r="T52" i="8"/>
  <c r="U52" i="8"/>
  <c r="P53" i="8"/>
  <c r="Q53" i="8"/>
  <c r="R53" i="8"/>
  <c r="S53" i="8"/>
  <c r="T53" i="8"/>
  <c r="U53" i="8"/>
  <c r="P54" i="8"/>
  <c r="Q54" i="8"/>
  <c r="R54" i="8"/>
  <c r="S54" i="8"/>
  <c r="T54" i="8"/>
  <c r="U54" i="8"/>
  <c r="P55" i="8"/>
  <c r="Q55" i="8"/>
  <c r="R55" i="8"/>
  <c r="S55" i="8"/>
  <c r="T55" i="8"/>
  <c r="U55" i="8"/>
  <c r="P56" i="8"/>
  <c r="Q56" i="8"/>
  <c r="R56" i="8"/>
  <c r="S56" i="8"/>
  <c r="T56" i="8"/>
  <c r="U56" i="8"/>
  <c r="P57" i="8"/>
  <c r="Q57" i="8"/>
  <c r="R57" i="8"/>
  <c r="S57" i="8"/>
  <c r="T57" i="8"/>
  <c r="U57" i="8"/>
  <c r="P58" i="8"/>
  <c r="Q58" i="8"/>
  <c r="R58" i="8"/>
  <c r="S58" i="8"/>
  <c r="T58" i="8"/>
  <c r="U58" i="8"/>
  <c r="P59" i="8"/>
  <c r="Q59" i="8"/>
  <c r="R59" i="8"/>
  <c r="S59" i="8"/>
  <c r="T59" i="8"/>
  <c r="U59" i="8"/>
  <c r="P60" i="8"/>
  <c r="Q60" i="8"/>
  <c r="R60" i="8"/>
  <c r="S60" i="8"/>
  <c r="T60" i="8"/>
  <c r="U60" i="8"/>
  <c r="P61" i="8"/>
  <c r="Q61" i="8"/>
  <c r="R61" i="8"/>
  <c r="S61" i="8"/>
  <c r="T61" i="8"/>
  <c r="U61" i="8"/>
  <c r="P62" i="8"/>
  <c r="Q62" i="8"/>
  <c r="R62" i="8"/>
  <c r="S62" i="8"/>
  <c r="T62" i="8"/>
  <c r="U62" i="8"/>
  <c r="P63" i="8"/>
  <c r="Q63" i="8"/>
  <c r="R63" i="8"/>
  <c r="S63" i="8"/>
  <c r="T63" i="8"/>
  <c r="U63" i="8"/>
  <c r="P64" i="8"/>
  <c r="Q64" i="8"/>
  <c r="R64" i="8"/>
  <c r="S64" i="8"/>
  <c r="T64" i="8"/>
  <c r="U64" i="8"/>
  <c r="P65" i="8"/>
  <c r="Q65" i="8"/>
  <c r="R65" i="8"/>
  <c r="S65" i="8"/>
  <c r="T65" i="8"/>
  <c r="U65" i="8"/>
  <c r="P66" i="8"/>
  <c r="Q66" i="8"/>
  <c r="R66" i="8"/>
  <c r="S66" i="8"/>
  <c r="T66" i="8"/>
  <c r="U66" i="8"/>
  <c r="P67" i="8"/>
  <c r="Q67" i="8"/>
  <c r="R67" i="8"/>
  <c r="S67" i="8"/>
  <c r="T67" i="8"/>
  <c r="U67" i="8"/>
  <c r="P68" i="8"/>
  <c r="Q68" i="8"/>
  <c r="R68" i="8"/>
  <c r="S68" i="8"/>
  <c r="T68" i="8"/>
  <c r="U68" i="8"/>
  <c r="P69" i="8"/>
  <c r="Q69" i="8"/>
  <c r="R69" i="8"/>
  <c r="S69" i="8"/>
  <c r="T69" i="8"/>
  <c r="U69" i="8"/>
  <c r="P70" i="8"/>
  <c r="Q70" i="8"/>
  <c r="R70" i="8"/>
  <c r="S70" i="8"/>
  <c r="T70" i="8"/>
  <c r="U70" i="8"/>
  <c r="P71" i="8"/>
  <c r="Q71" i="8"/>
  <c r="R71" i="8"/>
  <c r="S71" i="8"/>
  <c r="T71" i="8"/>
  <c r="U71" i="8"/>
  <c r="P72" i="8"/>
  <c r="Q72" i="8"/>
  <c r="R72" i="8"/>
  <c r="S72" i="8"/>
  <c r="T72" i="8"/>
  <c r="U72" i="8"/>
  <c r="P73" i="8"/>
  <c r="Q73" i="8"/>
  <c r="R73" i="8"/>
  <c r="S73" i="8"/>
  <c r="T73" i="8"/>
  <c r="U73" i="8"/>
  <c r="P74" i="8"/>
  <c r="Q74" i="8"/>
  <c r="R74" i="8"/>
  <c r="S74" i="8"/>
  <c r="T74" i="8"/>
  <c r="U74" i="8"/>
  <c r="P75" i="8"/>
  <c r="Q75" i="8"/>
  <c r="R75" i="8"/>
  <c r="S75" i="8"/>
  <c r="T75" i="8"/>
  <c r="U75" i="8"/>
  <c r="P76" i="8"/>
  <c r="Q76" i="8"/>
  <c r="R76" i="8"/>
  <c r="S76" i="8"/>
  <c r="T76" i="8"/>
  <c r="U76" i="8"/>
  <c r="P77" i="8"/>
  <c r="Q77" i="8"/>
  <c r="R77" i="8"/>
  <c r="S77" i="8"/>
  <c r="T77" i="8"/>
  <c r="U77" i="8"/>
  <c r="P78" i="8"/>
  <c r="Q78" i="8"/>
  <c r="R78" i="8"/>
  <c r="S78" i="8"/>
  <c r="T78" i="8"/>
  <c r="U78" i="8"/>
  <c r="P79" i="8"/>
  <c r="Q79" i="8"/>
  <c r="R79" i="8"/>
  <c r="S79" i="8"/>
  <c r="T79" i="8"/>
  <c r="U79" i="8"/>
  <c r="P80" i="8"/>
  <c r="Q80" i="8"/>
  <c r="R80" i="8"/>
  <c r="S80" i="8"/>
  <c r="T80" i="8"/>
  <c r="U80" i="8"/>
  <c r="P81" i="8"/>
  <c r="Q81" i="8"/>
  <c r="R81" i="8"/>
  <c r="S81" i="8"/>
  <c r="T81" i="8"/>
  <c r="U81" i="8"/>
  <c r="P82" i="8"/>
  <c r="Q82" i="8"/>
  <c r="R82" i="8"/>
  <c r="S82" i="8"/>
  <c r="T82" i="8"/>
  <c r="U82" i="8"/>
  <c r="P83" i="8"/>
  <c r="Q83" i="8"/>
  <c r="R83" i="8"/>
  <c r="S83" i="8"/>
  <c r="T83" i="8"/>
  <c r="U83" i="8"/>
  <c r="P84" i="8"/>
  <c r="Q84" i="8"/>
  <c r="R84" i="8"/>
  <c r="S84" i="8"/>
  <c r="T84" i="8"/>
  <c r="U84" i="8"/>
  <c r="P85" i="8"/>
  <c r="Q85" i="8"/>
  <c r="R85" i="8"/>
  <c r="S85" i="8"/>
  <c r="T85" i="8"/>
  <c r="U85" i="8"/>
  <c r="P86" i="8"/>
  <c r="Q86" i="8"/>
  <c r="R86" i="8"/>
  <c r="S86" i="8"/>
  <c r="T86" i="8"/>
  <c r="U86" i="8"/>
  <c r="P87" i="8"/>
  <c r="Q87" i="8"/>
  <c r="R87" i="8"/>
  <c r="S87" i="8"/>
  <c r="T87" i="8"/>
  <c r="U87" i="8"/>
  <c r="P88" i="8"/>
  <c r="Q88" i="8"/>
  <c r="R88" i="8"/>
  <c r="S88" i="8"/>
  <c r="T88" i="8"/>
  <c r="U88" i="8"/>
  <c r="P89" i="8"/>
  <c r="Q89" i="8"/>
  <c r="R89" i="8"/>
  <c r="S89" i="8"/>
  <c r="T89" i="8"/>
  <c r="U89" i="8"/>
  <c r="P90" i="8"/>
  <c r="Q90" i="8"/>
  <c r="R90" i="8"/>
  <c r="S90" i="8"/>
  <c r="T90" i="8"/>
  <c r="U90" i="8"/>
  <c r="P91" i="8"/>
  <c r="Q91" i="8"/>
  <c r="R91" i="8"/>
  <c r="S91" i="8"/>
  <c r="T91" i="8"/>
  <c r="U91" i="8"/>
  <c r="P92" i="8"/>
  <c r="Q92" i="8"/>
  <c r="R92" i="8"/>
  <c r="S92" i="8"/>
  <c r="T92" i="8"/>
  <c r="U92" i="8"/>
  <c r="P93" i="8"/>
  <c r="Q93" i="8"/>
  <c r="R93" i="8"/>
  <c r="S93" i="8"/>
  <c r="T93" i="8"/>
  <c r="U93" i="8"/>
  <c r="P94" i="8"/>
  <c r="Q94" i="8"/>
  <c r="R94" i="8"/>
  <c r="S94" i="8"/>
  <c r="T94" i="8"/>
  <c r="U94" i="8"/>
  <c r="P95" i="8"/>
  <c r="Q95" i="8"/>
  <c r="R95" i="8"/>
  <c r="S95" i="8"/>
  <c r="T95" i="8"/>
  <c r="U95" i="8"/>
  <c r="P96" i="8"/>
  <c r="Q96" i="8"/>
  <c r="R96" i="8"/>
  <c r="S96" i="8"/>
  <c r="T96" i="8"/>
  <c r="U96" i="8"/>
  <c r="P97" i="8"/>
  <c r="Q97" i="8"/>
  <c r="R97" i="8"/>
  <c r="S97" i="8"/>
  <c r="T97" i="8"/>
  <c r="U97" i="8"/>
  <c r="P98" i="8"/>
  <c r="Q98" i="8"/>
  <c r="R98" i="8"/>
  <c r="S98" i="8"/>
  <c r="T98" i="8"/>
  <c r="U98" i="8"/>
  <c r="P99" i="8"/>
  <c r="Q99" i="8"/>
  <c r="R99" i="8"/>
  <c r="S99" i="8"/>
  <c r="T99" i="8"/>
  <c r="U99" i="8"/>
  <c r="P100" i="8"/>
  <c r="Q100" i="8"/>
  <c r="R100" i="8"/>
  <c r="S100" i="8"/>
  <c r="T100" i="8"/>
  <c r="U100" i="8"/>
  <c r="P101" i="8"/>
  <c r="Q101" i="8"/>
  <c r="R101" i="8"/>
  <c r="S101" i="8"/>
  <c r="T101" i="8"/>
  <c r="U101" i="8"/>
  <c r="P102" i="8"/>
  <c r="Q102" i="8"/>
  <c r="R102" i="8"/>
  <c r="S102" i="8"/>
  <c r="T102" i="8"/>
  <c r="U102" i="8"/>
  <c r="P103" i="8"/>
  <c r="Q103" i="8"/>
  <c r="R103" i="8"/>
  <c r="S103" i="8"/>
  <c r="T103" i="8"/>
  <c r="U103" i="8"/>
  <c r="P104" i="8"/>
  <c r="Q104" i="8"/>
  <c r="R104" i="8"/>
  <c r="S104" i="8"/>
  <c r="T104" i="8"/>
  <c r="U104" i="8"/>
  <c r="P105" i="8"/>
  <c r="Q105" i="8"/>
  <c r="R105" i="8"/>
  <c r="S105" i="8"/>
  <c r="T105" i="8"/>
  <c r="U105" i="8"/>
  <c r="P106" i="8"/>
  <c r="Q106" i="8"/>
  <c r="R106" i="8"/>
  <c r="S106" i="8"/>
  <c r="T106" i="8"/>
  <c r="U106" i="8"/>
  <c r="P107" i="8"/>
  <c r="Q107" i="8"/>
  <c r="R107" i="8"/>
  <c r="S107" i="8"/>
  <c r="T107" i="8"/>
  <c r="U107" i="8"/>
  <c r="P108" i="8"/>
  <c r="Q108" i="8"/>
  <c r="R108" i="8"/>
  <c r="S108" i="8"/>
  <c r="T108" i="8"/>
  <c r="U108" i="8"/>
  <c r="P109" i="8"/>
  <c r="Q109" i="8"/>
  <c r="R109" i="8"/>
  <c r="S109" i="8"/>
  <c r="T109" i="8"/>
  <c r="U109" i="8"/>
  <c r="P110" i="8"/>
  <c r="Q110" i="8"/>
  <c r="R110" i="8"/>
  <c r="S110" i="8"/>
  <c r="T110" i="8"/>
  <c r="U110" i="8"/>
  <c r="P111" i="8"/>
  <c r="Q111" i="8"/>
  <c r="R111" i="8"/>
  <c r="S111" i="8"/>
  <c r="T111" i="8"/>
  <c r="U111" i="8"/>
  <c r="P112" i="8"/>
  <c r="Q112" i="8"/>
  <c r="R112" i="8"/>
  <c r="S112" i="8"/>
  <c r="T112" i="8"/>
  <c r="U112" i="8"/>
  <c r="P113" i="8"/>
  <c r="Q113" i="8"/>
  <c r="R113" i="8"/>
  <c r="S113" i="8"/>
  <c r="T113" i="8"/>
  <c r="U113" i="8"/>
  <c r="P114" i="8"/>
  <c r="Q114" i="8"/>
  <c r="R114" i="8"/>
  <c r="S114" i="8"/>
  <c r="T114" i="8"/>
  <c r="U114" i="8"/>
  <c r="P115" i="8"/>
  <c r="Q115" i="8"/>
  <c r="R115" i="8"/>
  <c r="S115" i="8"/>
  <c r="T115" i="8"/>
  <c r="U115" i="8"/>
  <c r="P116" i="8"/>
  <c r="Q116" i="8"/>
  <c r="R116" i="8"/>
  <c r="S116" i="8"/>
  <c r="T116" i="8"/>
  <c r="U116" i="8"/>
  <c r="P117" i="8"/>
  <c r="Q117" i="8"/>
  <c r="R117" i="8"/>
  <c r="S117" i="8"/>
  <c r="T117" i="8"/>
  <c r="U117" i="8"/>
  <c r="P118" i="8"/>
  <c r="Q118" i="8"/>
  <c r="R118" i="8"/>
  <c r="S118" i="8"/>
  <c r="T118" i="8"/>
  <c r="U118" i="8"/>
  <c r="P119" i="8"/>
  <c r="Q119" i="8"/>
  <c r="R119" i="8"/>
  <c r="S119" i="8"/>
  <c r="T119" i="8"/>
  <c r="U119" i="8"/>
  <c r="P120" i="8"/>
  <c r="Q120" i="8"/>
  <c r="R120" i="8"/>
  <c r="S120" i="8"/>
  <c r="T120" i="8"/>
  <c r="U120" i="8"/>
  <c r="P121" i="8"/>
  <c r="Q121" i="8"/>
  <c r="R121" i="8"/>
  <c r="S121" i="8"/>
  <c r="T121" i="8"/>
  <c r="U121" i="8"/>
  <c r="P122" i="8"/>
  <c r="Q122" i="8"/>
  <c r="R122" i="8"/>
  <c r="S122" i="8"/>
  <c r="T122" i="8"/>
  <c r="U122" i="8"/>
  <c r="P123" i="8"/>
  <c r="Q123" i="8"/>
  <c r="R123" i="8"/>
  <c r="S123" i="8"/>
  <c r="T123" i="8"/>
  <c r="U123" i="8"/>
  <c r="P124" i="8"/>
  <c r="Q124" i="8"/>
  <c r="R124" i="8"/>
  <c r="S124" i="8"/>
  <c r="T124" i="8"/>
  <c r="U124" i="8"/>
  <c r="P125" i="8"/>
  <c r="Q125" i="8"/>
  <c r="R125" i="8"/>
  <c r="S125" i="8"/>
  <c r="T125" i="8"/>
  <c r="U125" i="8"/>
  <c r="P126" i="8"/>
  <c r="Q126" i="8"/>
  <c r="R126" i="8"/>
  <c r="S126" i="8"/>
  <c r="T126" i="8"/>
  <c r="U126" i="8"/>
  <c r="P127" i="8"/>
  <c r="Q127" i="8"/>
  <c r="R127" i="8"/>
  <c r="S127" i="8"/>
  <c r="T127" i="8"/>
  <c r="U127" i="8"/>
  <c r="P128" i="8"/>
  <c r="Q128" i="8"/>
  <c r="R128" i="8"/>
  <c r="S128" i="8"/>
  <c r="T128" i="8"/>
  <c r="U128" i="8"/>
  <c r="P129" i="8"/>
  <c r="Q129" i="8"/>
  <c r="R129" i="8"/>
  <c r="S129" i="8"/>
  <c r="T129" i="8"/>
  <c r="U129" i="8"/>
  <c r="P130" i="8"/>
  <c r="Q130" i="8"/>
  <c r="R130" i="8"/>
  <c r="S130" i="8"/>
  <c r="T130" i="8"/>
  <c r="U130" i="8"/>
  <c r="P131" i="8"/>
  <c r="Q131" i="8"/>
  <c r="R131" i="8"/>
  <c r="S131" i="8"/>
  <c r="T131" i="8"/>
  <c r="U131" i="8"/>
  <c r="P132" i="8"/>
  <c r="Q132" i="8"/>
  <c r="R132" i="8"/>
  <c r="S132" i="8"/>
  <c r="T132" i="8"/>
  <c r="U132" i="8"/>
  <c r="P133" i="8"/>
  <c r="Q133" i="8"/>
  <c r="R133" i="8"/>
  <c r="S133" i="8"/>
  <c r="T133" i="8"/>
  <c r="U133" i="8"/>
  <c r="P134" i="8"/>
  <c r="Q134" i="8"/>
  <c r="R134" i="8"/>
  <c r="S134" i="8"/>
  <c r="T134" i="8"/>
  <c r="U134" i="8"/>
  <c r="P135" i="8"/>
  <c r="Q135" i="8"/>
  <c r="R135" i="8"/>
  <c r="S135" i="8"/>
  <c r="T135" i="8"/>
  <c r="U135" i="8"/>
  <c r="P3" i="8"/>
  <c r="Q3" i="8"/>
  <c r="R3" i="8"/>
  <c r="S3" i="8"/>
  <c r="T3" i="8"/>
  <c r="U3" i="8"/>
  <c r="P4" i="8"/>
  <c r="Q4" i="8"/>
  <c r="R4" i="8"/>
  <c r="S4" i="8"/>
  <c r="T4" i="8"/>
  <c r="U4" i="8"/>
  <c r="U2" i="8"/>
  <c r="T2" i="8"/>
  <c r="S2" i="8"/>
  <c r="R2" i="8"/>
  <c r="Q2" i="8"/>
  <c r="P2" i="8"/>
  <c r="J4" i="8"/>
  <c r="K4" i="8"/>
  <c r="L4" i="8"/>
  <c r="J5" i="8"/>
  <c r="K5" i="8"/>
  <c r="L5" i="8"/>
  <c r="J6" i="8"/>
  <c r="K6" i="8"/>
  <c r="L6" i="8"/>
  <c r="J7" i="8"/>
  <c r="K7" i="8"/>
  <c r="L7" i="8"/>
  <c r="J8" i="8"/>
  <c r="K8" i="8"/>
  <c r="L8" i="8"/>
  <c r="J9" i="8"/>
  <c r="K9" i="8"/>
  <c r="L9" i="8"/>
  <c r="J10" i="8"/>
  <c r="K10" i="8"/>
  <c r="L10" i="8"/>
  <c r="J11" i="8"/>
  <c r="K11" i="8"/>
  <c r="L11" i="8"/>
  <c r="J12" i="8"/>
  <c r="K12" i="8"/>
  <c r="L12" i="8"/>
  <c r="J13" i="8"/>
  <c r="K13" i="8"/>
  <c r="L13" i="8"/>
  <c r="J14" i="8"/>
  <c r="K14" i="8"/>
  <c r="L14" i="8"/>
  <c r="J15" i="8"/>
  <c r="K15" i="8"/>
  <c r="L15" i="8"/>
  <c r="J16" i="8"/>
  <c r="K16" i="8"/>
  <c r="L16" i="8"/>
  <c r="J17" i="8"/>
  <c r="K17" i="8"/>
  <c r="L17" i="8"/>
  <c r="J18" i="8"/>
  <c r="K18" i="8"/>
  <c r="L18" i="8"/>
  <c r="J19" i="8"/>
  <c r="K19" i="8"/>
  <c r="L19" i="8"/>
  <c r="J20" i="8"/>
  <c r="K20" i="8"/>
  <c r="L20" i="8"/>
  <c r="J21" i="8"/>
  <c r="K21" i="8"/>
  <c r="L21" i="8"/>
  <c r="J22" i="8"/>
  <c r="K22" i="8"/>
  <c r="L22" i="8"/>
  <c r="J23" i="8"/>
  <c r="K23" i="8"/>
  <c r="L23" i="8"/>
  <c r="J24" i="8"/>
  <c r="K24" i="8"/>
  <c r="L24" i="8"/>
  <c r="J25" i="8"/>
  <c r="K25" i="8"/>
  <c r="L25" i="8"/>
  <c r="J26" i="8"/>
  <c r="K26" i="8"/>
  <c r="L26" i="8"/>
  <c r="J27" i="8"/>
  <c r="K27" i="8"/>
  <c r="L27" i="8"/>
  <c r="J28" i="8"/>
  <c r="K28" i="8"/>
  <c r="L28" i="8"/>
  <c r="J29" i="8"/>
  <c r="K29" i="8"/>
  <c r="L29" i="8"/>
  <c r="J30" i="8"/>
  <c r="K30" i="8"/>
  <c r="L30" i="8"/>
  <c r="J31" i="8"/>
  <c r="K31" i="8"/>
  <c r="L31" i="8"/>
  <c r="J32" i="8"/>
  <c r="K32" i="8"/>
  <c r="L32" i="8"/>
  <c r="J33" i="8"/>
  <c r="K33" i="8"/>
  <c r="L33" i="8"/>
  <c r="J34" i="8"/>
  <c r="K34" i="8"/>
  <c r="L34" i="8"/>
  <c r="J35" i="8"/>
  <c r="K35" i="8"/>
  <c r="L35" i="8"/>
  <c r="J36" i="8"/>
  <c r="K36" i="8"/>
  <c r="L36" i="8"/>
  <c r="J37" i="8"/>
  <c r="K37" i="8"/>
  <c r="L37" i="8"/>
  <c r="J38" i="8"/>
  <c r="K38" i="8"/>
  <c r="L38" i="8"/>
  <c r="J39" i="8"/>
  <c r="K39" i="8"/>
  <c r="L39" i="8"/>
  <c r="J40" i="8"/>
  <c r="K40" i="8"/>
  <c r="L40" i="8"/>
  <c r="J41" i="8"/>
  <c r="K41" i="8"/>
  <c r="L41" i="8"/>
  <c r="J42" i="8"/>
  <c r="K42" i="8"/>
  <c r="L42" i="8"/>
  <c r="J43" i="8"/>
  <c r="K43" i="8"/>
  <c r="L43" i="8"/>
  <c r="J44" i="8"/>
  <c r="K44" i="8"/>
  <c r="L44" i="8"/>
  <c r="J45" i="8"/>
  <c r="K45" i="8"/>
  <c r="L45" i="8"/>
  <c r="J46" i="8"/>
  <c r="K46" i="8"/>
  <c r="L46" i="8"/>
  <c r="J47" i="8"/>
  <c r="K47" i="8"/>
  <c r="L47" i="8"/>
  <c r="J48" i="8"/>
  <c r="K48" i="8"/>
  <c r="L48" i="8"/>
  <c r="J49" i="8"/>
  <c r="K49" i="8"/>
  <c r="L49" i="8"/>
  <c r="J50" i="8"/>
  <c r="K50" i="8"/>
  <c r="L50" i="8"/>
  <c r="J51" i="8"/>
  <c r="K51" i="8"/>
  <c r="L51" i="8"/>
  <c r="J52" i="8"/>
  <c r="K52" i="8"/>
  <c r="L52" i="8"/>
  <c r="J53" i="8"/>
  <c r="K53" i="8"/>
  <c r="L53" i="8"/>
  <c r="J54" i="8"/>
  <c r="K54" i="8"/>
  <c r="L54" i="8"/>
  <c r="J55" i="8"/>
  <c r="K55" i="8"/>
  <c r="L55" i="8"/>
  <c r="J56" i="8"/>
  <c r="K56" i="8"/>
  <c r="L56" i="8"/>
  <c r="J57" i="8"/>
  <c r="K57" i="8"/>
  <c r="L57" i="8"/>
  <c r="J58" i="8"/>
  <c r="K58" i="8"/>
  <c r="L58" i="8"/>
  <c r="J59" i="8"/>
  <c r="K59" i="8"/>
  <c r="L59" i="8"/>
  <c r="J60" i="8"/>
  <c r="K60" i="8"/>
  <c r="L60" i="8"/>
  <c r="J61" i="8"/>
  <c r="K61" i="8"/>
  <c r="L61" i="8"/>
  <c r="J62" i="8"/>
  <c r="K62" i="8"/>
  <c r="L62" i="8"/>
  <c r="J63" i="8"/>
  <c r="K63" i="8"/>
  <c r="L63" i="8"/>
  <c r="J64" i="8"/>
  <c r="K64" i="8"/>
  <c r="L64" i="8"/>
  <c r="J65" i="8"/>
  <c r="K65" i="8"/>
  <c r="L65" i="8"/>
  <c r="J66" i="8"/>
  <c r="K66" i="8"/>
  <c r="L66" i="8"/>
  <c r="J67" i="8"/>
  <c r="K67" i="8"/>
  <c r="L67" i="8"/>
  <c r="J68" i="8"/>
  <c r="K68" i="8"/>
  <c r="L68" i="8"/>
  <c r="J69" i="8"/>
  <c r="K69" i="8"/>
  <c r="L69" i="8"/>
  <c r="J70" i="8"/>
  <c r="K70" i="8"/>
  <c r="L70" i="8"/>
  <c r="J71" i="8"/>
  <c r="K71" i="8"/>
  <c r="L71" i="8"/>
  <c r="J72" i="8"/>
  <c r="K72" i="8"/>
  <c r="L72" i="8"/>
  <c r="J73" i="8"/>
  <c r="K73" i="8"/>
  <c r="L73" i="8"/>
  <c r="J74" i="8"/>
  <c r="K74" i="8"/>
  <c r="L74" i="8"/>
  <c r="J75" i="8"/>
  <c r="K75" i="8"/>
  <c r="L75" i="8"/>
  <c r="J76" i="8"/>
  <c r="K76" i="8"/>
  <c r="L76" i="8"/>
  <c r="J77" i="8"/>
  <c r="K77" i="8"/>
  <c r="L77" i="8"/>
  <c r="J78" i="8"/>
  <c r="K78" i="8"/>
  <c r="L78" i="8"/>
  <c r="J79" i="8"/>
  <c r="K79" i="8"/>
  <c r="L79" i="8"/>
  <c r="J80" i="8"/>
  <c r="K80" i="8"/>
  <c r="L80" i="8"/>
  <c r="J81" i="8"/>
  <c r="K81" i="8"/>
  <c r="L81" i="8"/>
  <c r="J82" i="8"/>
  <c r="K82" i="8"/>
  <c r="L82" i="8"/>
  <c r="J83" i="8"/>
  <c r="K83" i="8"/>
  <c r="L83" i="8"/>
  <c r="J84" i="8"/>
  <c r="K84" i="8"/>
  <c r="L84" i="8"/>
  <c r="J85" i="8"/>
  <c r="K85" i="8"/>
  <c r="L85" i="8"/>
  <c r="J86" i="8"/>
  <c r="K86" i="8"/>
  <c r="L86" i="8"/>
  <c r="J87" i="8"/>
  <c r="K87" i="8"/>
  <c r="L87" i="8"/>
  <c r="J88" i="8"/>
  <c r="K88" i="8"/>
  <c r="L88" i="8"/>
  <c r="J89" i="8"/>
  <c r="K89" i="8"/>
  <c r="L89" i="8"/>
  <c r="J90" i="8"/>
  <c r="K90" i="8"/>
  <c r="L90" i="8"/>
  <c r="J91" i="8"/>
  <c r="K91" i="8"/>
  <c r="L91" i="8"/>
  <c r="J92" i="8"/>
  <c r="K92" i="8"/>
  <c r="L92" i="8"/>
  <c r="J93" i="8"/>
  <c r="K93" i="8"/>
  <c r="L93" i="8"/>
  <c r="J94" i="8"/>
  <c r="K94" i="8"/>
  <c r="L94" i="8"/>
  <c r="J95" i="8"/>
  <c r="K95" i="8"/>
  <c r="L95" i="8"/>
  <c r="J96" i="8"/>
  <c r="K96" i="8"/>
  <c r="L96" i="8"/>
  <c r="J97" i="8"/>
  <c r="K97" i="8"/>
  <c r="L97" i="8"/>
  <c r="J98" i="8"/>
  <c r="K98" i="8"/>
  <c r="L98" i="8"/>
  <c r="J99" i="8"/>
  <c r="K99" i="8"/>
  <c r="L99" i="8"/>
  <c r="J100" i="8"/>
  <c r="K100" i="8"/>
  <c r="L100" i="8"/>
  <c r="J101" i="8"/>
  <c r="K101" i="8"/>
  <c r="L101" i="8"/>
  <c r="J102" i="8"/>
  <c r="K102" i="8"/>
  <c r="L102" i="8"/>
  <c r="J103" i="8"/>
  <c r="K103" i="8"/>
  <c r="L103" i="8"/>
  <c r="J104" i="8"/>
  <c r="K104" i="8"/>
  <c r="L104" i="8"/>
  <c r="J105" i="8"/>
  <c r="K105" i="8"/>
  <c r="L105" i="8"/>
  <c r="J106" i="8"/>
  <c r="K106" i="8"/>
  <c r="L106" i="8"/>
  <c r="J107" i="8"/>
  <c r="K107" i="8"/>
  <c r="L107" i="8"/>
  <c r="J108" i="8"/>
  <c r="K108" i="8"/>
  <c r="L108" i="8"/>
  <c r="J109" i="8"/>
  <c r="K109" i="8"/>
  <c r="L109" i="8"/>
  <c r="J110" i="8"/>
  <c r="K110" i="8"/>
  <c r="L110" i="8"/>
  <c r="J111" i="8"/>
  <c r="K111" i="8"/>
  <c r="L111" i="8"/>
  <c r="J112" i="8"/>
  <c r="K112" i="8"/>
  <c r="L112" i="8"/>
  <c r="J113" i="8"/>
  <c r="K113" i="8"/>
  <c r="L113" i="8"/>
  <c r="J114" i="8"/>
  <c r="K114" i="8"/>
  <c r="L114" i="8"/>
  <c r="J115" i="8"/>
  <c r="K115" i="8"/>
  <c r="L115" i="8"/>
  <c r="J116" i="8"/>
  <c r="K116" i="8"/>
  <c r="L116" i="8"/>
  <c r="J117" i="8"/>
  <c r="K117" i="8"/>
  <c r="L117" i="8"/>
  <c r="J118" i="8"/>
  <c r="K118" i="8"/>
  <c r="L118" i="8"/>
  <c r="J119" i="8"/>
  <c r="K119" i="8"/>
  <c r="L119" i="8"/>
  <c r="J120" i="8"/>
  <c r="K120" i="8"/>
  <c r="L120" i="8"/>
  <c r="J121" i="8"/>
  <c r="K121" i="8"/>
  <c r="L121" i="8"/>
  <c r="J122" i="8"/>
  <c r="K122" i="8"/>
  <c r="L122" i="8"/>
  <c r="J123" i="8"/>
  <c r="K123" i="8"/>
  <c r="L123" i="8"/>
  <c r="J124" i="8"/>
  <c r="K124" i="8"/>
  <c r="L124" i="8"/>
  <c r="J125" i="8"/>
  <c r="K125" i="8"/>
  <c r="L125" i="8"/>
  <c r="J126" i="8"/>
  <c r="K126" i="8"/>
  <c r="L126" i="8"/>
  <c r="J127" i="8"/>
  <c r="K127" i="8"/>
  <c r="L127" i="8"/>
  <c r="J128" i="8"/>
  <c r="K128" i="8"/>
  <c r="L128" i="8"/>
  <c r="J129" i="8"/>
  <c r="K129" i="8"/>
  <c r="L129" i="8"/>
  <c r="J130" i="8"/>
  <c r="K130" i="8"/>
  <c r="L130" i="8"/>
  <c r="J131" i="8"/>
  <c r="K131" i="8"/>
  <c r="L131" i="8"/>
  <c r="J132" i="8"/>
  <c r="K132" i="8"/>
  <c r="L132" i="8"/>
  <c r="J133" i="8"/>
  <c r="K133" i="8"/>
  <c r="L133" i="8"/>
  <c r="J134" i="8"/>
  <c r="K134" i="8"/>
  <c r="L134" i="8"/>
  <c r="J135" i="8"/>
  <c r="K135" i="8"/>
  <c r="L135" i="8"/>
  <c r="J3" i="8"/>
  <c r="K3" i="8"/>
  <c r="L3" i="8"/>
  <c r="L2" i="8"/>
  <c r="K2" i="8"/>
  <c r="J2" i="8"/>
  <c r="S2" i="3"/>
  <c r="S3"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R135" i="3"/>
  <c r="R134" i="3"/>
  <c r="R133" i="3"/>
  <c r="R132" i="3"/>
  <c r="R131" i="3"/>
  <c r="R130" i="3"/>
  <c r="R129" i="3"/>
  <c r="R128" i="3"/>
  <c r="R127" i="3"/>
  <c r="R126" i="3"/>
  <c r="R125" i="3"/>
  <c r="R124" i="3"/>
  <c r="R123" i="3"/>
  <c r="R122" i="3"/>
  <c r="R121" i="3"/>
  <c r="R120" i="3"/>
  <c r="R119" i="3"/>
  <c r="R118" i="3"/>
  <c r="R117" i="3"/>
  <c r="R116" i="3"/>
  <c r="R115" i="3"/>
  <c r="R114" i="3"/>
  <c r="R113" i="3"/>
  <c r="R112" i="3"/>
  <c r="R111" i="3"/>
  <c r="R110" i="3"/>
  <c r="R109" i="3"/>
  <c r="R108" i="3"/>
  <c r="R107" i="3"/>
  <c r="R106" i="3"/>
  <c r="R105" i="3"/>
  <c r="R104" i="3"/>
  <c r="R103" i="3"/>
  <c r="R102" i="3"/>
  <c r="R101" i="3"/>
  <c r="R100" i="3"/>
  <c r="R99" i="3"/>
  <c r="R98" i="3"/>
  <c r="R97" i="3"/>
  <c r="R96" i="3"/>
  <c r="R95" i="3"/>
  <c r="R94" i="3"/>
  <c r="R93" i="3"/>
  <c r="R92" i="3"/>
  <c r="R91" i="3"/>
  <c r="R90" i="3"/>
  <c r="R89" i="3"/>
  <c r="R88" i="3"/>
  <c r="R87" i="3"/>
  <c r="R86" i="3"/>
  <c r="R85" i="3"/>
  <c r="R84" i="3"/>
  <c r="R83" i="3"/>
  <c r="R82" i="3"/>
  <c r="R81" i="3"/>
  <c r="R80" i="3"/>
  <c r="R79" i="3"/>
  <c r="R78" i="3"/>
  <c r="R77" i="3"/>
  <c r="R76" i="3"/>
  <c r="R75" i="3"/>
  <c r="R74" i="3"/>
  <c r="R73" i="3"/>
  <c r="R72" i="3"/>
  <c r="R71" i="3"/>
  <c r="R70" i="3"/>
  <c r="R69" i="3"/>
  <c r="R68" i="3"/>
  <c r="R67" i="3"/>
  <c r="R66" i="3"/>
  <c r="R65" i="3"/>
  <c r="R64" i="3"/>
  <c r="R63" i="3"/>
  <c r="R62" i="3"/>
  <c r="R61" i="3"/>
  <c r="R60" i="3"/>
  <c r="R59" i="3"/>
  <c r="R58" i="3"/>
  <c r="R57" i="3"/>
  <c r="R56" i="3"/>
  <c r="R55" i="3"/>
  <c r="R54" i="3"/>
  <c r="R53" i="3"/>
  <c r="R52" i="3"/>
  <c r="R51" i="3"/>
  <c r="R50" i="3"/>
  <c r="R49" i="3"/>
  <c r="R48" i="3"/>
  <c r="R47" i="3"/>
  <c r="R46" i="3"/>
  <c r="R45" i="3"/>
  <c r="R44" i="3"/>
  <c r="R43" i="3"/>
  <c r="R42" i="3"/>
  <c r="R41" i="3"/>
  <c r="R40" i="3"/>
  <c r="R39" i="3"/>
  <c r="R38" i="3"/>
  <c r="R37" i="3"/>
  <c r="R36" i="3"/>
  <c r="R35" i="3"/>
  <c r="R34" i="3"/>
  <c r="R33" i="3"/>
  <c r="R32" i="3"/>
  <c r="R31" i="3"/>
  <c r="R30" i="3"/>
  <c r="R29" i="3"/>
  <c r="R28" i="3"/>
  <c r="R27" i="3"/>
  <c r="R26" i="3"/>
  <c r="R25" i="3"/>
  <c r="R24" i="3"/>
  <c r="R23" i="3"/>
  <c r="R22" i="3"/>
  <c r="R21" i="3"/>
  <c r="R20" i="3"/>
  <c r="R19" i="3"/>
  <c r="R18" i="3"/>
  <c r="R17" i="3"/>
  <c r="R16" i="3"/>
  <c r="R15" i="3"/>
  <c r="R14" i="3"/>
  <c r="R13" i="3"/>
  <c r="R12" i="3"/>
  <c r="R11" i="3"/>
  <c r="R10" i="3"/>
  <c r="R9" i="3"/>
  <c r="R8" i="3"/>
  <c r="R7" i="3"/>
  <c r="R6" i="3"/>
  <c r="R5" i="3"/>
  <c r="R4" i="3"/>
  <c r="R3" i="3"/>
  <c r="R2" i="3"/>
  <c r="R2" i="7"/>
  <c r="S2" i="7"/>
  <c r="T2" i="7"/>
  <c r="R3" i="7"/>
  <c r="S3" i="7"/>
  <c r="T3" i="7"/>
  <c r="R4" i="7"/>
  <c r="S4" i="7"/>
  <c r="T4" i="7"/>
  <c r="R5" i="7"/>
  <c r="S5" i="7"/>
  <c r="T5" i="7"/>
  <c r="R6" i="7"/>
  <c r="S6" i="7"/>
  <c r="T6" i="7"/>
  <c r="R7" i="7"/>
  <c r="S7" i="7"/>
  <c r="T7" i="7"/>
  <c r="R8" i="7"/>
  <c r="S8" i="7"/>
  <c r="T8" i="7"/>
  <c r="R9" i="7"/>
  <c r="S9" i="7"/>
  <c r="T9" i="7"/>
  <c r="R10" i="7"/>
  <c r="S10" i="7"/>
  <c r="T10" i="7"/>
  <c r="R11" i="7"/>
  <c r="S11" i="7"/>
  <c r="T11" i="7"/>
  <c r="R12" i="7"/>
  <c r="S12" i="7"/>
  <c r="T12" i="7"/>
  <c r="R13" i="7"/>
  <c r="S13" i="7"/>
  <c r="T13" i="7"/>
  <c r="R14" i="7"/>
  <c r="S14" i="7"/>
  <c r="T14" i="7"/>
  <c r="R15" i="7"/>
  <c r="S15" i="7"/>
  <c r="T15" i="7"/>
  <c r="R16" i="7"/>
  <c r="S16" i="7"/>
  <c r="T16" i="7"/>
  <c r="R17" i="7"/>
  <c r="S17" i="7"/>
  <c r="T17" i="7"/>
  <c r="R18" i="7"/>
  <c r="S18" i="7"/>
  <c r="T18" i="7"/>
  <c r="R19" i="7"/>
  <c r="S19" i="7"/>
  <c r="T19" i="7"/>
  <c r="R20" i="7"/>
  <c r="S20" i="7"/>
  <c r="T20" i="7"/>
  <c r="R21" i="7"/>
  <c r="S21" i="7"/>
  <c r="T21" i="7"/>
  <c r="R22" i="7"/>
  <c r="S22" i="7"/>
  <c r="T22" i="7"/>
  <c r="R23" i="7"/>
  <c r="S23" i="7"/>
  <c r="T23" i="7"/>
  <c r="R24" i="7"/>
  <c r="S24" i="7"/>
  <c r="T24" i="7"/>
  <c r="R25" i="7"/>
  <c r="S25" i="7"/>
  <c r="T25" i="7"/>
  <c r="R26" i="7"/>
  <c r="S26" i="7"/>
  <c r="T26" i="7"/>
  <c r="R27" i="7"/>
  <c r="S27" i="7"/>
  <c r="T27" i="7"/>
  <c r="R28" i="7"/>
  <c r="S28" i="7"/>
  <c r="T28" i="7"/>
  <c r="R29" i="7"/>
  <c r="S29" i="7"/>
  <c r="T29" i="7"/>
  <c r="R30" i="7"/>
  <c r="S30" i="7"/>
  <c r="T30" i="7"/>
  <c r="R31" i="7"/>
  <c r="S31" i="7"/>
  <c r="T31" i="7"/>
  <c r="R32" i="7"/>
  <c r="S32" i="7"/>
  <c r="T32" i="7"/>
  <c r="R33" i="7"/>
  <c r="S33" i="7"/>
  <c r="T33" i="7"/>
  <c r="R34" i="7"/>
  <c r="S34" i="7"/>
  <c r="T34" i="7"/>
  <c r="R35" i="7"/>
  <c r="S35" i="7"/>
  <c r="T35" i="7"/>
  <c r="R36" i="7"/>
  <c r="S36" i="7"/>
  <c r="T36" i="7"/>
  <c r="R37" i="7"/>
  <c r="S37" i="7"/>
  <c r="T37" i="7"/>
  <c r="R38" i="7"/>
  <c r="S38" i="7"/>
  <c r="T38" i="7"/>
  <c r="R39" i="7"/>
  <c r="S39" i="7"/>
  <c r="T39" i="7"/>
  <c r="R40" i="7"/>
  <c r="S40" i="7"/>
  <c r="T40" i="7"/>
  <c r="R41" i="7"/>
  <c r="S41" i="7"/>
  <c r="T41" i="7"/>
  <c r="R42" i="7"/>
  <c r="S42" i="7"/>
  <c r="T42" i="7"/>
  <c r="R43" i="7"/>
  <c r="S43" i="7"/>
  <c r="T43" i="7"/>
  <c r="R44" i="7"/>
  <c r="S44" i="7"/>
  <c r="T44" i="7"/>
  <c r="R45" i="7"/>
  <c r="S45" i="7"/>
  <c r="T45" i="7"/>
  <c r="R46" i="7"/>
  <c r="S46" i="7"/>
  <c r="T46" i="7"/>
  <c r="R47" i="7"/>
  <c r="S47" i="7"/>
  <c r="T47" i="7"/>
  <c r="R48" i="7"/>
  <c r="S48" i="7"/>
  <c r="T48" i="7"/>
  <c r="R49" i="7"/>
  <c r="S49" i="7"/>
  <c r="T49" i="7"/>
  <c r="R50" i="7"/>
  <c r="S50" i="7"/>
  <c r="T50" i="7"/>
  <c r="R51" i="7"/>
  <c r="S51" i="7"/>
  <c r="T51" i="7"/>
  <c r="R52" i="7"/>
  <c r="S52" i="7"/>
  <c r="T52" i="7"/>
  <c r="R53" i="7"/>
  <c r="S53" i="7"/>
  <c r="T53" i="7"/>
  <c r="R54" i="7"/>
  <c r="S54" i="7"/>
  <c r="T54" i="7"/>
  <c r="R55" i="7"/>
  <c r="S55" i="7"/>
  <c r="T55" i="7"/>
  <c r="R56" i="7"/>
  <c r="S56" i="7"/>
  <c r="T56" i="7"/>
  <c r="R57" i="7"/>
  <c r="S57" i="7"/>
  <c r="T57" i="7"/>
  <c r="R58" i="7"/>
  <c r="S58" i="7"/>
  <c r="T58" i="7"/>
  <c r="R59" i="7"/>
  <c r="S59" i="7"/>
  <c r="T59" i="7"/>
  <c r="R60" i="7"/>
  <c r="S60" i="7"/>
  <c r="T60" i="7"/>
  <c r="R61" i="7"/>
  <c r="S61" i="7"/>
  <c r="T61" i="7"/>
  <c r="R62" i="7"/>
  <c r="S62" i="7"/>
  <c r="T62" i="7"/>
  <c r="R63" i="7"/>
  <c r="S63" i="7"/>
  <c r="T63" i="7"/>
  <c r="R64" i="7"/>
  <c r="S64" i="7"/>
  <c r="T64" i="7"/>
  <c r="R65" i="7"/>
  <c r="S65" i="7"/>
  <c r="T65" i="7"/>
  <c r="R66" i="7"/>
  <c r="S66" i="7"/>
  <c r="T66" i="7"/>
  <c r="R67" i="7"/>
  <c r="S67" i="7"/>
  <c r="T67" i="7"/>
  <c r="R68" i="7"/>
  <c r="S68" i="7"/>
  <c r="T68" i="7"/>
  <c r="R69" i="7"/>
  <c r="S69" i="7"/>
  <c r="T69" i="7"/>
  <c r="R70" i="7"/>
  <c r="S70" i="7"/>
  <c r="T70" i="7"/>
  <c r="R71" i="7"/>
  <c r="S71" i="7"/>
  <c r="T71" i="7"/>
  <c r="R72" i="7"/>
  <c r="S72" i="7"/>
  <c r="T72" i="7"/>
  <c r="R73" i="7"/>
  <c r="S73" i="7"/>
  <c r="T73" i="7"/>
  <c r="R74" i="7"/>
  <c r="S74" i="7"/>
  <c r="T74" i="7"/>
  <c r="R75" i="7"/>
  <c r="S75" i="7"/>
  <c r="T75" i="7"/>
  <c r="R76" i="7"/>
  <c r="S76" i="7"/>
  <c r="T76" i="7"/>
  <c r="R77" i="7"/>
  <c r="S77" i="7"/>
  <c r="T77" i="7"/>
  <c r="R78" i="7"/>
  <c r="S78" i="7"/>
  <c r="T78" i="7"/>
  <c r="R79" i="7"/>
  <c r="S79" i="7"/>
  <c r="T79" i="7"/>
  <c r="R80" i="7"/>
  <c r="S80" i="7"/>
  <c r="T80" i="7"/>
  <c r="R81" i="7"/>
  <c r="S81" i="7"/>
  <c r="T81" i="7"/>
  <c r="R82" i="7"/>
  <c r="S82" i="7"/>
  <c r="T82" i="7"/>
  <c r="R83" i="7"/>
  <c r="S83" i="7"/>
  <c r="T83" i="7"/>
  <c r="R84" i="7"/>
  <c r="S84" i="7"/>
  <c r="T84" i="7"/>
  <c r="R85" i="7"/>
  <c r="S85" i="7"/>
  <c r="T85" i="7"/>
  <c r="R86" i="7"/>
  <c r="S86" i="7"/>
  <c r="T86" i="7"/>
  <c r="R87" i="7"/>
  <c r="S87" i="7"/>
  <c r="T87" i="7"/>
  <c r="R88" i="7"/>
  <c r="S88" i="7"/>
  <c r="T88" i="7"/>
  <c r="R89" i="7"/>
  <c r="S89" i="7"/>
  <c r="T89" i="7"/>
  <c r="R90" i="7"/>
  <c r="S90" i="7"/>
  <c r="T90" i="7"/>
  <c r="R91" i="7"/>
  <c r="S91" i="7"/>
  <c r="T91" i="7"/>
  <c r="R92" i="7"/>
  <c r="S92" i="7"/>
  <c r="T92" i="7"/>
  <c r="R93" i="7"/>
  <c r="S93" i="7"/>
  <c r="T93" i="7"/>
  <c r="R94" i="7"/>
  <c r="S94" i="7"/>
  <c r="T94" i="7"/>
  <c r="R95" i="7"/>
  <c r="S95" i="7"/>
  <c r="T95" i="7"/>
  <c r="R96" i="7"/>
  <c r="S96" i="7"/>
  <c r="T96" i="7"/>
  <c r="R97" i="7"/>
  <c r="S97" i="7"/>
  <c r="T97" i="7"/>
  <c r="R98" i="7"/>
  <c r="S98" i="7"/>
  <c r="T98" i="7"/>
  <c r="R99" i="7"/>
  <c r="S99" i="7"/>
  <c r="T99" i="7"/>
  <c r="R100" i="7"/>
  <c r="S100" i="7"/>
  <c r="T100" i="7"/>
  <c r="R101" i="7"/>
  <c r="S101" i="7"/>
  <c r="T101" i="7"/>
  <c r="R102" i="7"/>
  <c r="S102" i="7"/>
  <c r="T102" i="7"/>
  <c r="R103" i="7"/>
  <c r="S103" i="7"/>
  <c r="T103" i="7"/>
  <c r="R104" i="7"/>
  <c r="S104" i="7"/>
  <c r="T104" i="7"/>
  <c r="R105" i="7"/>
  <c r="S105" i="7"/>
  <c r="T105" i="7"/>
  <c r="R106" i="7"/>
  <c r="S106" i="7"/>
  <c r="T106" i="7"/>
  <c r="R107" i="7"/>
  <c r="S107" i="7"/>
  <c r="T107" i="7"/>
  <c r="R108" i="7"/>
  <c r="S108" i="7"/>
  <c r="T108" i="7"/>
  <c r="R109" i="7"/>
  <c r="S109" i="7"/>
  <c r="T109" i="7"/>
  <c r="R110" i="7"/>
  <c r="S110" i="7"/>
  <c r="T110" i="7"/>
  <c r="R111" i="7"/>
  <c r="S111" i="7"/>
  <c r="T111" i="7"/>
  <c r="R112" i="7"/>
  <c r="S112" i="7"/>
  <c r="T112" i="7"/>
  <c r="R113" i="7"/>
  <c r="S113" i="7"/>
  <c r="T113" i="7"/>
  <c r="R114" i="7"/>
  <c r="S114" i="7"/>
  <c r="T114" i="7"/>
  <c r="R115" i="7"/>
  <c r="S115" i="7"/>
  <c r="T115" i="7"/>
  <c r="R116" i="7"/>
  <c r="S116" i="7"/>
  <c r="T116" i="7"/>
  <c r="R117" i="7"/>
  <c r="S117" i="7"/>
  <c r="T117" i="7"/>
  <c r="R118" i="7"/>
  <c r="S118" i="7"/>
  <c r="T118" i="7"/>
  <c r="R119" i="7"/>
  <c r="S119" i="7"/>
  <c r="T119" i="7"/>
  <c r="R120" i="7"/>
  <c r="S120" i="7"/>
  <c r="T120" i="7"/>
  <c r="R121" i="7"/>
  <c r="S121" i="7"/>
  <c r="T121" i="7"/>
  <c r="R122" i="7"/>
  <c r="S122" i="7"/>
  <c r="T122" i="7"/>
  <c r="R123" i="7"/>
  <c r="S123" i="7"/>
  <c r="T123" i="7"/>
  <c r="R124" i="7"/>
  <c r="S124" i="7"/>
  <c r="T124" i="7"/>
  <c r="R125" i="7"/>
  <c r="S125" i="7"/>
  <c r="T125" i="7"/>
  <c r="R126" i="7"/>
  <c r="S126" i="7"/>
  <c r="T126" i="7"/>
  <c r="R127" i="7"/>
  <c r="S127" i="7"/>
  <c r="T127" i="7"/>
  <c r="R128" i="7"/>
  <c r="S128" i="7"/>
  <c r="T128" i="7"/>
  <c r="R129" i="7"/>
  <c r="S129" i="7"/>
  <c r="T129" i="7"/>
  <c r="R130" i="7"/>
  <c r="S130" i="7"/>
  <c r="T130" i="7"/>
  <c r="R131" i="7"/>
  <c r="S131" i="7"/>
  <c r="T131" i="7"/>
  <c r="R132" i="7"/>
  <c r="S132" i="7"/>
  <c r="T132" i="7"/>
  <c r="R133" i="7"/>
  <c r="S133" i="7"/>
  <c r="T133" i="7"/>
  <c r="R134" i="7"/>
  <c r="S134" i="7"/>
  <c r="T134" i="7"/>
  <c r="R135" i="7"/>
  <c r="S135" i="7"/>
  <c r="T135" i="7"/>
  <c r="I11" i="12"/>
  <c r="J11" i="12"/>
  <c r="K11" i="12"/>
  <c r="L11" i="12"/>
  <c r="I12" i="12"/>
  <c r="J12" i="12"/>
  <c r="K12" i="12"/>
  <c r="L12" i="12"/>
  <c r="I13" i="12"/>
  <c r="J13" i="12"/>
  <c r="K13" i="12"/>
  <c r="L13" i="12"/>
  <c r="I14" i="12"/>
  <c r="J14" i="12"/>
  <c r="K14" i="12"/>
  <c r="L14" i="12"/>
  <c r="I15" i="12"/>
  <c r="J15" i="12"/>
  <c r="K15" i="12"/>
  <c r="L15" i="12"/>
  <c r="I16" i="12"/>
  <c r="J16" i="12"/>
  <c r="K16" i="12"/>
  <c r="L16" i="12"/>
  <c r="I17" i="12"/>
  <c r="J17" i="12"/>
  <c r="K17" i="12"/>
  <c r="L17" i="12"/>
  <c r="I18" i="12"/>
  <c r="J18" i="12"/>
  <c r="K18" i="12"/>
  <c r="L18" i="12"/>
  <c r="I19" i="12"/>
  <c r="J19" i="12"/>
  <c r="K19" i="12"/>
  <c r="L19" i="12"/>
  <c r="I20" i="12"/>
  <c r="J20" i="12"/>
  <c r="K20" i="12"/>
  <c r="L20" i="12"/>
  <c r="I21" i="12"/>
  <c r="J21" i="12"/>
  <c r="K21" i="12"/>
  <c r="L21" i="12"/>
  <c r="I22" i="12"/>
  <c r="J22" i="12"/>
  <c r="K22" i="12"/>
  <c r="L22" i="12"/>
  <c r="I23" i="12"/>
  <c r="J23" i="12"/>
  <c r="K23" i="12"/>
  <c r="L23" i="12"/>
  <c r="I24" i="12"/>
  <c r="J24" i="12"/>
  <c r="K24" i="12"/>
  <c r="L24" i="12"/>
  <c r="I25" i="12"/>
  <c r="J25" i="12"/>
  <c r="K25" i="12"/>
  <c r="L25" i="12"/>
  <c r="I26" i="12"/>
  <c r="J26" i="12"/>
  <c r="K26" i="12"/>
  <c r="L26" i="12"/>
  <c r="I27" i="12"/>
  <c r="J27" i="12"/>
  <c r="K27" i="12"/>
  <c r="L27" i="12"/>
  <c r="I28" i="12"/>
  <c r="J28" i="12"/>
  <c r="K28" i="12"/>
  <c r="L28" i="12"/>
  <c r="I29" i="12"/>
  <c r="J29" i="12"/>
  <c r="K29" i="12"/>
  <c r="L29" i="12"/>
  <c r="I30" i="12"/>
  <c r="J30" i="12"/>
  <c r="K30" i="12"/>
  <c r="L30" i="12"/>
  <c r="I31" i="12"/>
  <c r="J31" i="12"/>
  <c r="K31" i="12"/>
  <c r="L31" i="12"/>
  <c r="I32" i="12"/>
  <c r="J32" i="12"/>
  <c r="K32" i="12"/>
  <c r="L32" i="12"/>
  <c r="I33" i="12"/>
  <c r="J33" i="12"/>
  <c r="K33" i="12"/>
  <c r="L33" i="12"/>
  <c r="I34" i="12"/>
  <c r="J34" i="12"/>
  <c r="K34" i="12"/>
  <c r="L34" i="12"/>
  <c r="I35" i="12"/>
  <c r="J35" i="12"/>
  <c r="K35" i="12"/>
  <c r="L35" i="12"/>
  <c r="I36" i="12"/>
  <c r="J36" i="12"/>
  <c r="K36" i="12"/>
  <c r="L36" i="12"/>
  <c r="I37" i="12"/>
  <c r="J37" i="12"/>
  <c r="K37" i="12"/>
  <c r="L37" i="12"/>
  <c r="I38" i="12"/>
  <c r="J38" i="12"/>
  <c r="K38" i="12"/>
  <c r="L38" i="12"/>
  <c r="I39" i="12"/>
  <c r="J39" i="12"/>
  <c r="K39" i="12"/>
  <c r="L39" i="12"/>
  <c r="I40" i="12"/>
  <c r="J40" i="12"/>
  <c r="K40" i="12"/>
  <c r="L40" i="12"/>
  <c r="I41" i="12"/>
  <c r="J41" i="12"/>
  <c r="K41" i="12"/>
  <c r="L41" i="12"/>
  <c r="I42" i="12"/>
  <c r="J42" i="12"/>
  <c r="K42" i="12"/>
  <c r="L42" i="12"/>
  <c r="I43" i="12"/>
  <c r="J43" i="12"/>
  <c r="K43" i="12"/>
  <c r="L43" i="12"/>
  <c r="I44" i="12"/>
  <c r="J44" i="12"/>
  <c r="K44" i="12"/>
  <c r="L44" i="12"/>
  <c r="I45" i="12"/>
  <c r="J45" i="12"/>
  <c r="K45" i="12"/>
  <c r="L45" i="12"/>
  <c r="I46" i="12"/>
  <c r="J46" i="12"/>
  <c r="K46" i="12"/>
  <c r="L46" i="12"/>
  <c r="I47" i="12"/>
  <c r="J47" i="12"/>
  <c r="K47" i="12"/>
  <c r="L47" i="12"/>
  <c r="I48" i="12"/>
  <c r="J48" i="12"/>
  <c r="K48" i="12"/>
  <c r="L48" i="12"/>
  <c r="I49" i="12"/>
  <c r="J49" i="12"/>
  <c r="K49" i="12"/>
  <c r="L49" i="12"/>
  <c r="I50" i="12"/>
  <c r="J50" i="12"/>
  <c r="K50" i="12"/>
  <c r="L50" i="12"/>
  <c r="I51" i="12"/>
  <c r="J51" i="12"/>
  <c r="K51" i="12"/>
  <c r="L51" i="12"/>
  <c r="I52" i="12"/>
  <c r="J52" i="12"/>
  <c r="K52" i="12"/>
  <c r="L52" i="12"/>
  <c r="I53" i="12"/>
  <c r="J53" i="12"/>
  <c r="K53" i="12"/>
  <c r="L53" i="12"/>
  <c r="I54" i="12"/>
  <c r="J54" i="12"/>
  <c r="K54" i="12"/>
  <c r="L54" i="12"/>
  <c r="I55" i="12"/>
  <c r="J55" i="12"/>
  <c r="K55" i="12"/>
  <c r="L55" i="12"/>
  <c r="I56" i="12"/>
  <c r="J56" i="12"/>
  <c r="K56" i="12"/>
  <c r="L56" i="12"/>
  <c r="I57" i="12"/>
  <c r="J57" i="12"/>
  <c r="K57" i="12"/>
  <c r="L57" i="12"/>
  <c r="I58" i="12"/>
  <c r="J58" i="12"/>
  <c r="K58" i="12"/>
  <c r="L58" i="12"/>
  <c r="I59" i="12"/>
  <c r="J59" i="12"/>
  <c r="K59" i="12"/>
  <c r="L59" i="12"/>
  <c r="I60" i="12"/>
  <c r="J60" i="12"/>
  <c r="K60" i="12"/>
  <c r="L60" i="12"/>
  <c r="I61" i="12"/>
  <c r="J61" i="12"/>
  <c r="K61" i="12"/>
  <c r="L61" i="12"/>
  <c r="I62" i="12"/>
  <c r="J62" i="12"/>
  <c r="K62" i="12"/>
  <c r="L62" i="12"/>
  <c r="I63" i="12"/>
  <c r="J63" i="12"/>
  <c r="K63" i="12"/>
  <c r="L63" i="12"/>
  <c r="I64" i="12"/>
  <c r="J64" i="12"/>
  <c r="K64" i="12"/>
  <c r="L64" i="12"/>
  <c r="I65" i="12"/>
  <c r="J65" i="12"/>
  <c r="K65" i="12"/>
  <c r="L65" i="12"/>
  <c r="I66" i="12"/>
  <c r="J66" i="12"/>
  <c r="K66" i="12"/>
  <c r="L66" i="12"/>
  <c r="I67" i="12"/>
  <c r="J67" i="12"/>
  <c r="K67" i="12"/>
  <c r="L67" i="12"/>
  <c r="I68" i="12"/>
  <c r="J68" i="12"/>
  <c r="K68" i="12"/>
  <c r="L68" i="12"/>
  <c r="I69" i="12"/>
  <c r="J69" i="12"/>
  <c r="K69" i="12"/>
  <c r="L69" i="12"/>
  <c r="I70" i="12"/>
  <c r="J70" i="12"/>
  <c r="K70" i="12"/>
  <c r="L70" i="12"/>
  <c r="I71" i="12"/>
  <c r="J71" i="12"/>
  <c r="K71" i="12"/>
  <c r="L71" i="12"/>
  <c r="I72" i="12"/>
  <c r="J72" i="12"/>
  <c r="K72" i="12"/>
  <c r="L72" i="12"/>
  <c r="I73" i="12"/>
  <c r="J73" i="12"/>
  <c r="K73" i="12"/>
  <c r="L73" i="12"/>
  <c r="I74" i="12"/>
  <c r="J74" i="12"/>
  <c r="K74" i="12"/>
  <c r="L74" i="12"/>
  <c r="I75" i="12"/>
  <c r="J75" i="12"/>
  <c r="K75" i="12"/>
  <c r="L75" i="12"/>
  <c r="I76" i="12"/>
  <c r="J76" i="12"/>
  <c r="K76" i="12"/>
  <c r="L76" i="12"/>
  <c r="I77" i="12"/>
  <c r="J77" i="12"/>
  <c r="K77" i="12"/>
  <c r="L77" i="12"/>
  <c r="I78" i="12"/>
  <c r="J78" i="12"/>
  <c r="K78" i="12"/>
  <c r="L78" i="12"/>
  <c r="I79" i="12"/>
  <c r="J79" i="12"/>
  <c r="K79" i="12"/>
  <c r="L79" i="12"/>
  <c r="I80" i="12"/>
  <c r="J80" i="12"/>
  <c r="K80" i="12"/>
  <c r="L80" i="12"/>
  <c r="I81" i="12"/>
  <c r="J81" i="12"/>
  <c r="K81" i="12"/>
  <c r="L81" i="12"/>
  <c r="I82" i="12"/>
  <c r="J82" i="12"/>
  <c r="K82" i="12"/>
  <c r="L82" i="12"/>
  <c r="I83" i="12"/>
  <c r="J83" i="12"/>
  <c r="K83" i="12"/>
  <c r="L83" i="12"/>
  <c r="I84" i="12"/>
  <c r="J84" i="12"/>
  <c r="K84" i="12"/>
  <c r="L84" i="12"/>
  <c r="I85" i="12"/>
  <c r="J85" i="12"/>
  <c r="K85" i="12"/>
  <c r="L85" i="12"/>
  <c r="I86" i="12"/>
  <c r="J86" i="12"/>
  <c r="K86" i="12"/>
  <c r="L86" i="12"/>
  <c r="I87" i="12"/>
  <c r="J87" i="12"/>
  <c r="K87" i="12"/>
  <c r="L87" i="12"/>
  <c r="I88" i="12"/>
  <c r="J88" i="12"/>
  <c r="K88" i="12"/>
  <c r="L88" i="12"/>
  <c r="I89" i="12"/>
  <c r="J89" i="12"/>
  <c r="K89" i="12"/>
  <c r="L89" i="12"/>
  <c r="I90" i="12"/>
  <c r="J90" i="12"/>
  <c r="K90" i="12"/>
  <c r="L90" i="12"/>
  <c r="I91" i="12"/>
  <c r="J91" i="12"/>
  <c r="K91" i="12"/>
  <c r="L91" i="12"/>
  <c r="I92" i="12"/>
  <c r="J92" i="12"/>
  <c r="K92" i="12"/>
  <c r="L92" i="12"/>
  <c r="I93" i="12"/>
  <c r="J93" i="12"/>
  <c r="K93" i="12"/>
  <c r="L93" i="12"/>
  <c r="I94" i="12"/>
  <c r="J94" i="12"/>
  <c r="K94" i="12"/>
  <c r="L94" i="12"/>
  <c r="I95" i="12"/>
  <c r="J95" i="12"/>
  <c r="K95" i="12"/>
  <c r="L95" i="12"/>
  <c r="I96" i="12"/>
  <c r="J96" i="12"/>
  <c r="K96" i="12"/>
  <c r="L96" i="12"/>
  <c r="I97" i="12"/>
  <c r="J97" i="12"/>
  <c r="K97" i="12"/>
  <c r="L97" i="12"/>
  <c r="I98" i="12"/>
  <c r="J98" i="12"/>
  <c r="K98" i="12"/>
  <c r="L98" i="12"/>
  <c r="I99" i="12"/>
  <c r="J99" i="12"/>
  <c r="K99" i="12"/>
  <c r="L99" i="12"/>
  <c r="I100" i="12"/>
  <c r="J100" i="12"/>
  <c r="K100" i="12"/>
  <c r="L100" i="12"/>
  <c r="I101" i="12"/>
  <c r="J101" i="12"/>
  <c r="K101" i="12"/>
  <c r="L101" i="12"/>
  <c r="I102" i="12"/>
  <c r="J102" i="12"/>
  <c r="K102" i="12"/>
  <c r="L102" i="12"/>
  <c r="I103" i="12"/>
  <c r="J103" i="12"/>
  <c r="K103" i="12"/>
  <c r="L103" i="12"/>
  <c r="I104" i="12"/>
  <c r="J104" i="12"/>
  <c r="K104" i="12"/>
  <c r="L104" i="12"/>
  <c r="I105" i="12"/>
  <c r="J105" i="12"/>
  <c r="K105" i="12"/>
  <c r="L105" i="12"/>
  <c r="I106" i="12"/>
  <c r="J106" i="12"/>
  <c r="K106" i="12"/>
  <c r="L106" i="12"/>
  <c r="I107" i="12"/>
  <c r="J107" i="12"/>
  <c r="K107" i="12"/>
  <c r="L107" i="12"/>
  <c r="I108" i="12"/>
  <c r="J108" i="12"/>
  <c r="K108" i="12"/>
  <c r="L108" i="12"/>
  <c r="I109" i="12"/>
  <c r="J109" i="12"/>
  <c r="K109" i="12"/>
  <c r="L109" i="12"/>
  <c r="I110" i="12"/>
  <c r="J110" i="12"/>
  <c r="K110" i="12"/>
  <c r="L110" i="12"/>
  <c r="I111" i="12"/>
  <c r="J111" i="12"/>
  <c r="K111" i="12"/>
  <c r="L111" i="12"/>
  <c r="I112" i="12"/>
  <c r="J112" i="12"/>
  <c r="K112" i="12"/>
  <c r="L112" i="12"/>
  <c r="I113" i="12"/>
  <c r="J113" i="12"/>
  <c r="K113" i="12"/>
  <c r="L113" i="12"/>
  <c r="I114" i="12"/>
  <c r="J114" i="12"/>
  <c r="K114" i="12"/>
  <c r="L114" i="12"/>
  <c r="I115" i="12"/>
  <c r="J115" i="12"/>
  <c r="K115" i="12"/>
  <c r="L115" i="12"/>
  <c r="I116" i="12"/>
  <c r="J116" i="12"/>
  <c r="K116" i="12"/>
  <c r="L116" i="12"/>
  <c r="I117" i="12"/>
  <c r="J117" i="12"/>
  <c r="K117" i="12"/>
  <c r="L117" i="12"/>
  <c r="I118" i="12"/>
  <c r="J118" i="12"/>
  <c r="K118" i="12"/>
  <c r="L118" i="12"/>
  <c r="I119" i="12"/>
  <c r="J119" i="12"/>
  <c r="K119" i="12"/>
  <c r="L119" i="12"/>
  <c r="I120" i="12"/>
  <c r="J120" i="12"/>
  <c r="K120" i="12"/>
  <c r="L120" i="12"/>
  <c r="I121" i="12"/>
  <c r="J121" i="12"/>
  <c r="K121" i="12"/>
  <c r="L121" i="12"/>
  <c r="I122" i="12"/>
  <c r="J122" i="12"/>
  <c r="K122" i="12"/>
  <c r="L122" i="12"/>
  <c r="I123" i="12"/>
  <c r="J123" i="12"/>
  <c r="K123" i="12"/>
  <c r="L123" i="12"/>
  <c r="I124" i="12"/>
  <c r="J124" i="12"/>
  <c r="K124" i="12"/>
  <c r="L124" i="12"/>
  <c r="I125" i="12"/>
  <c r="J125" i="12"/>
  <c r="K125" i="12"/>
  <c r="L125" i="12"/>
  <c r="I126" i="12"/>
  <c r="J126" i="12"/>
  <c r="K126" i="12"/>
  <c r="L126" i="12"/>
  <c r="I127" i="12"/>
  <c r="J127" i="12"/>
  <c r="K127" i="12"/>
  <c r="L127" i="12"/>
  <c r="I128" i="12"/>
  <c r="J128" i="12"/>
  <c r="K128" i="12"/>
  <c r="L128" i="12"/>
  <c r="I129" i="12"/>
  <c r="J129" i="12"/>
  <c r="K129" i="12"/>
  <c r="L129" i="12"/>
  <c r="I130" i="12"/>
  <c r="J130" i="12"/>
  <c r="K130" i="12"/>
  <c r="L130" i="12"/>
  <c r="I131" i="12"/>
  <c r="J131" i="12"/>
  <c r="K131" i="12"/>
  <c r="L131" i="12"/>
  <c r="I132" i="12"/>
  <c r="J132" i="12"/>
  <c r="K132" i="12"/>
  <c r="L132" i="12"/>
  <c r="I133" i="12"/>
  <c r="J133" i="12"/>
  <c r="K133" i="12"/>
  <c r="L133" i="12"/>
  <c r="I134" i="12"/>
  <c r="J134" i="12"/>
  <c r="K134" i="12"/>
  <c r="L134" i="12"/>
  <c r="I135" i="12"/>
  <c r="J135" i="12"/>
  <c r="K135" i="12"/>
  <c r="L135" i="12"/>
  <c r="I3" i="12"/>
  <c r="J3" i="12"/>
  <c r="K3" i="12"/>
  <c r="L3" i="12"/>
  <c r="I4" i="12"/>
  <c r="J4" i="12"/>
  <c r="K4" i="12"/>
  <c r="L4" i="12"/>
  <c r="I5" i="12"/>
  <c r="J5" i="12"/>
  <c r="K5" i="12"/>
  <c r="L5" i="12"/>
  <c r="I6" i="12"/>
  <c r="J6" i="12"/>
  <c r="K6" i="12"/>
  <c r="L6" i="12"/>
  <c r="I7" i="12"/>
  <c r="J7" i="12"/>
  <c r="K7" i="12"/>
  <c r="L7" i="12"/>
  <c r="I8" i="12"/>
  <c r="J8" i="12"/>
  <c r="K8" i="12"/>
  <c r="L8" i="12"/>
  <c r="I9" i="12"/>
  <c r="J9" i="12"/>
  <c r="K9" i="12"/>
  <c r="L9" i="12"/>
  <c r="I10" i="12"/>
  <c r="J10" i="12"/>
  <c r="K10" i="12"/>
  <c r="L10" i="12"/>
  <c r="L2" i="12"/>
  <c r="K2" i="12"/>
  <c r="J2" i="12"/>
  <c r="I2" i="12"/>
  <c r="H18" i="12"/>
  <c r="H19" i="12"/>
  <c r="H20" i="12"/>
  <c r="H21" i="12"/>
  <c r="H22" i="12"/>
  <c r="H23" i="12"/>
  <c r="H24" i="12"/>
  <c r="H25" i="12"/>
  <c r="H26" i="12"/>
  <c r="H27"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54" i="12"/>
  <c r="H55" i="12"/>
  <c r="H56" i="12"/>
  <c r="H57" i="12"/>
  <c r="H58" i="12"/>
  <c r="H59" i="12"/>
  <c r="H60" i="12"/>
  <c r="H61" i="12"/>
  <c r="H62" i="12"/>
  <c r="H63" i="12"/>
  <c r="H64" i="12"/>
  <c r="H65" i="12"/>
  <c r="H66" i="12"/>
  <c r="H67" i="12"/>
  <c r="H68" i="12"/>
  <c r="H69" i="12"/>
  <c r="H70" i="12"/>
  <c r="H71" i="12"/>
  <c r="H72" i="12"/>
  <c r="H73" i="12"/>
  <c r="H74" i="12"/>
  <c r="H75" i="12"/>
  <c r="H76" i="12"/>
  <c r="H77" i="12"/>
  <c r="H78" i="12"/>
  <c r="H79" i="12"/>
  <c r="H80" i="12"/>
  <c r="H81" i="12"/>
  <c r="H82" i="12"/>
  <c r="H83" i="12"/>
  <c r="H84" i="12"/>
  <c r="H85" i="12"/>
  <c r="H86" i="12"/>
  <c r="H87" i="12"/>
  <c r="H88" i="12"/>
  <c r="H89" i="12"/>
  <c r="H90" i="12"/>
  <c r="H91" i="12"/>
  <c r="H92" i="12"/>
  <c r="H93" i="12"/>
  <c r="H94" i="12"/>
  <c r="H95" i="12"/>
  <c r="H96" i="12"/>
  <c r="H97" i="12"/>
  <c r="H98" i="12"/>
  <c r="H99" i="12"/>
  <c r="H100" i="12"/>
  <c r="H101" i="12"/>
  <c r="H102" i="12"/>
  <c r="H103" i="12"/>
  <c r="H104" i="12"/>
  <c r="H105" i="12"/>
  <c r="H106" i="12"/>
  <c r="H107" i="12"/>
  <c r="H108" i="12"/>
  <c r="H109" i="12"/>
  <c r="H110" i="12"/>
  <c r="H111" i="12"/>
  <c r="H112" i="12"/>
  <c r="H113" i="12"/>
  <c r="H114" i="12"/>
  <c r="H115" i="12"/>
  <c r="H116" i="12"/>
  <c r="H117" i="12"/>
  <c r="H118" i="12"/>
  <c r="H119" i="12"/>
  <c r="H120" i="12"/>
  <c r="H121" i="12"/>
  <c r="H122" i="12"/>
  <c r="H123" i="12"/>
  <c r="H124" i="12"/>
  <c r="H125" i="12"/>
  <c r="H126" i="12"/>
  <c r="H127" i="12"/>
  <c r="H128" i="12"/>
  <c r="H129" i="12"/>
  <c r="H130" i="12"/>
  <c r="H131" i="12"/>
  <c r="H132" i="12"/>
  <c r="H133" i="12"/>
  <c r="H134" i="12"/>
  <c r="H135" i="12"/>
  <c r="H5" i="12"/>
  <c r="H6" i="12"/>
  <c r="H7" i="12"/>
  <c r="H8" i="12"/>
  <c r="H9" i="12"/>
  <c r="H10" i="12"/>
  <c r="H11" i="12"/>
  <c r="H12" i="12"/>
  <c r="H13" i="12"/>
  <c r="H14" i="12"/>
  <c r="H15" i="12"/>
  <c r="H16" i="12"/>
  <c r="H17" i="12"/>
  <c r="H3" i="12"/>
  <c r="H4" i="12"/>
  <c r="H2" i="12"/>
  <c r="R135" i="12"/>
  <c r="S135" i="12"/>
  <c r="T135" i="12"/>
  <c r="R134" i="12"/>
  <c r="S134" i="12"/>
  <c r="T134" i="12"/>
  <c r="R133" i="12"/>
  <c r="S133" i="12"/>
  <c r="T133" i="12"/>
  <c r="R132" i="12"/>
  <c r="S132" i="12"/>
  <c r="T132" i="12"/>
  <c r="R131" i="12"/>
  <c r="S131" i="12"/>
  <c r="T131" i="12"/>
  <c r="R130" i="12"/>
  <c r="S130" i="12"/>
  <c r="T130" i="12"/>
  <c r="R129" i="12"/>
  <c r="S129" i="12"/>
  <c r="T129" i="12"/>
  <c r="R128" i="12"/>
  <c r="S128" i="12"/>
  <c r="T128" i="12"/>
  <c r="R127" i="12"/>
  <c r="S127" i="12"/>
  <c r="T127" i="12"/>
  <c r="R126" i="12"/>
  <c r="S126" i="12"/>
  <c r="T126" i="12"/>
  <c r="R125" i="12"/>
  <c r="S125" i="12"/>
  <c r="T125" i="12"/>
  <c r="R124" i="12"/>
  <c r="S124" i="12"/>
  <c r="T124" i="12"/>
  <c r="R123" i="12"/>
  <c r="S123" i="12"/>
  <c r="T123" i="12"/>
  <c r="R122" i="12"/>
  <c r="S122" i="12"/>
  <c r="T122" i="12"/>
  <c r="R121" i="12"/>
  <c r="S121" i="12"/>
  <c r="T121" i="12"/>
  <c r="R120" i="12"/>
  <c r="S120" i="12"/>
  <c r="T120" i="12"/>
  <c r="R119" i="12"/>
  <c r="S119" i="12"/>
  <c r="T119" i="12"/>
  <c r="R118" i="12"/>
  <c r="S118" i="12"/>
  <c r="T118" i="12"/>
  <c r="R117" i="12"/>
  <c r="S117" i="12"/>
  <c r="T117" i="12"/>
  <c r="R116" i="12"/>
  <c r="S116" i="12"/>
  <c r="T116" i="12"/>
  <c r="R115" i="12"/>
  <c r="S115" i="12"/>
  <c r="T115" i="12"/>
  <c r="R114" i="12"/>
  <c r="S114" i="12"/>
  <c r="T114" i="12"/>
  <c r="R113" i="12"/>
  <c r="S113" i="12"/>
  <c r="T113" i="12"/>
  <c r="R112" i="12"/>
  <c r="S112" i="12"/>
  <c r="T112" i="12"/>
  <c r="R111" i="12"/>
  <c r="S111" i="12"/>
  <c r="T111" i="12"/>
  <c r="R110" i="12"/>
  <c r="S110" i="12"/>
  <c r="T110" i="12"/>
  <c r="R109" i="12"/>
  <c r="S109" i="12"/>
  <c r="T109" i="12"/>
  <c r="R108" i="12"/>
  <c r="S108" i="12"/>
  <c r="T108" i="12"/>
  <c r="R107" i="12"/>
  <c r="S107" i="12"/>
  <c r="T107" i="12"/>
  <c r="R106" i="12"/>
  <c r="S106" i="12"/>
  <c r="T106" i="12"/>
  <c r="R105" i="12"/>
  <c r="S105" i="12"/>
  <c r="T105" i="12"/>
  <c r="R104" i="12"/>
  <c r="S104" i="12"/>
  <c r="T104" i="12"/>
  <c r="R103" i="12"/>
  <c r="S103" i="12"/>
  <c r="T103" i="12"/>
  <c r="R102" i="12"/>
  <c r="S102" i="12"/>
  <c r="T102" i="12"/>
  <c r="R101" i="12"/>
  <c r="S101" i="12"/>
  <c r="T101" i="12"/>
  <c r="R100" i="12"/>
  <c r="S100" i="12"/>
  <c r="T100" i="12"/>
  <c r="R99" i="12"/>
  <c r="S99" i="12"/>
  <c r="T99" i="12"/>
  <c r="R98" i="12"/>
  <c r="S98" i="12"/>
  <c r="T98" i="12"/>
  <c r="R97" i="12"/>
  <c r="S97" i="12"/>
  <c r="T97" i="12"/>
  <c r="R96" i="12"/>
  <c r="S96" i="12"/>
  <c r="T96" i="12"/>
  <c r="R95" i="12"/>
  <c r="S95" i="12"/>
  <c r="T95" i="12"/>
  <c r="R94" i="12"/>
  <c r="S94" i="12"/>
  <c r="T94" i="12"/>
  <c r="R93" i="12"/>
  <c r="S93" i="12"/>
  <c r="T93" i="12"/>
  <c r="R92" i="12"/>
  <c r="S92" i="12"/>
  <c r="T92" i="12"/>
  <c r="R91" i="12"/>
  <c r="S91" i="12"/>
  <c r="T91" i="12"/>
  <c r="R90" i="12"/>
  <c r="S90" i="12"/>
  <c r="T90" i="12"/>
  <c r="R89" i="12"/>
  <c r="S89" i="12"/>
  <c r="T89" i="12"/>
  <c r="R88" i="12"/>
  <c r="S88" i="12"/>
  <c r="T88" i="12"/>
  <c r="R87" i="12"/>
  <c r="S87" i="12"/>
  <c r="T87" i="12"/>
  <c r="R86" i="12"/>
  <c r="S86" i="12"/>
  <c r="T86" i="12"/>
  <c r="R85" i="12"/>
  <c r="S85" i="12"/>
  <c r="T85" i="12"/>
  <c r="R84" i="12"/>
  <c r="S84" i="12"/>
  <c r="T84" i="12"/>
  <c r="R83" i="12"/>
  <c r="S83" i="12"/>
  <c r="T83" i="12"/>
  <c r="R82" i="12"/>
  <c r="S82" i="12"/>
  <c r="T82" i="12"/>
  <c r="R81" i="12"/>
  <c r="S81" i="12"/>
  <c r="T81" i="12"/>
  <c r="R80" i="12"/>
  <c r="S80" i="12"/>
  <c r="T80" i="12"/>
  <c r="R79" i="12"/>
  <c r="S79" i="12"/>
  <c r="T79" i="12"/>
  <c r="R78" i="12"/>
  <c r="S78" i="12"/>
  <c r="T78" i="12"/>
  <c r="R77" i="12"/>
  <c r="S77" i="12"/>
  <c r="T77" i="12"/>
  <c r="R76" i="12"/>
  <c r="S76" i="12"/>
  <c r="T76" i="12"/>
  <c r="R75" i="12"/>
  <c r="S75" i="12"/>
  <c r="T75" i="12"/>
  <c r="R74" i="12"/>
  <c r="S74" i="12"/>
  <c r="T74" i="12"/>
  <c r="R73" i="12"/>
  <c r="S73" i="12"/>
  <c r="T73" i="12"/>
  <c r="R72" i="12"/>
  <c r="S72" i="12"/>
  <c r="T72" i="12"/>
  <c r="R71" i="12"/>
  <c r="S71" i="12"/>
  <c r="T71" i="12"/>
  <c r="R70" i="12"/>
  <c r="S70" i="12"/>
  <c r="T70" i="12"/>
  <c r="R69" i="12"/>
  <c r="S69" i="12"/>
  <c r="T69" i="12"/>
  <c r="R68" i="12"/>
  <c r="S68" i="12"/>
  <c r="T68" i="12"/>
  <c r="R67" i="12"/>
  <c r="S67" i="12"/>
  <c r="T67" i="12"/>
  <c r="R66" i="12"/>
  <c r="S66" i="12"/>
  <c r="T66" i="12"/>
  <c r="R65" i="12"/>
  <c r="S65" i="12"/>
  <c r="T65" i="12"/>
  <c r="R64" i="12"/>
  <c r="S64" i="12"/>
  <c r="T64" i="12"/>
  <c r="R63" i="12"/>
  <c r="S63" i="12"/>
  <c r="T63" i="12"/>
  <c r="R62" i="12"/>
  <c r="S62" i="12"/>
  <c r="T62" i="12"/>
  <c r="R61" i="12"/>
  <c r="S61" i="12"/>
  <c r="T61" i="12"/>
  <c r="R60" i="12"/>
  <c r="S60" i="12"/>
  <c r="T60" i="12"/>
  <c r="R59" i="12"/>
  <c r="S59" i="12"/>
  <c r="T59" i="12"/>
  <c r="R58" i="12"/>
  <c r="S58" i="12"/>
  <c r="T58" i="12"/>
  <c r="R57" i="12"/>
  <c r="S57" i="12"/>
  <c r="T57" i="12"/>
  <c r="R56" i="12"/>
  <c r="S56" i="12"/>
  <c r="T56" i="12"/>
  <c r="R55" i="12"/>
  <c r="S55" i="12"/>
  <c r="T55" i="12"/>
  <c r="R54" i="12"/>
  <c r="S54" i="12"/>
  <c r="T54" i="12"/>
  <c r="R53" i="12"/>
  <c r="S53" i="12"/>
  <c r="T53" i="12"/>
  <c r="R52" i="12"/>
  <c r="S52" i="12"/>
  <c r="T52" i="12"/>
  <c r="R51" i="12"/>
  <c r="S51" i="12"/>
  <c r="T51" i="12"/>
  <c r="R50" i="12"/>
  <c r="S50" i="12"/>
  <c r="T50" i="12"/>
  <c r="R49" i="12"/>
  <c r="S49" i="12"/>
  <c r="T49" i="12"/>
  <c r="R48" i="12"/>
  <c r="S48" i="12"/>
  <c r="T48" i="12"/>
  <c r="R47" i="12"/>
  <c r="S47" i="12"/>
  <c r="T47" i="12"/>
  <c r="R46" i="12"/>
  <c r="S46" i="12"/>
  <c r="T46" i="12"/>
  <c r="R45" i="12"/>
  <c r="S45" i="12"/>
  <c r="T45" i="12"/>
  <c r="R44" i="12"/>
  <c r="S44" i="12"/>
  <c r="T44" i="12"/>
  <c r="R43" i="12"/>
  <c r="S43" i="12"/>
  <c r="T43" i="12"/>
  <c r="R42" i="12"/>
  <c r="S42" i="12"/>
  <c r="T42" i="12"/>
  <c r="R41" i="12"/>
  <c r="S41" i="12"/>
  <c r="T41" i="12"/>
  <c r="R40" i="12"/>
  <c r="S40" i="12"/>
  <c r="T40" i="12"/>
  <c r="R39" i="12"/>
  <c r="S39" i="12"/>
  <c r="T39" i="12"/>
  <c r="R38" i="12"/>
  <c r="S38" i="12"/>
  <c r="T38" i="12"/>
  <c r="R37" i="12"/>
  <c r="S37" i="12"/>
  <c r="T37" i="12"/>
  <c r="R36" i="12"/>
  <c r="S36" i="12"/>
  <c r="T36" i="12"/>
  <c r="R35" i="12"/>
  <c r="S35" i="12"/>
  <c r="T35" i="12"/>
  <c r="R34" i="12"/>
  <c r="S34" i="12"/>
  <c r="T34" i="12"/>
  <c r="R33" i="12"/>
  <c r="S33" i="12"/>
  <c r="T33" i="12"/>
  <c r="R32" i="12"/>
  <c r="S32" i="12"/>
  <c r="T32" i="12"/>
  <c r="R31" i="12"/>
  <c r="S31" i="12"/>
  <c r="T31" i="12"/>
  <c r="R30" i="12"/>
  <c r="S30" i="12"/>
  <c r="T30" i="12"/>
  <c r="R29" i="12"/>
  <c r="S29" i="12"/>
  <c r="T29" i="12"/>
  <c r="R28" i="12"/>
  <c r="S28" i="12"/>
  <c r="T28" i="12"/>
  <c r="R27" i="12"/>
  <c r="S27" i="12"/>
  <c r="T27" i="12"/>
  <c r="R26" i="12"/>
  <c r="S26" i="12"/>
  <c r="T26" i="12"/>
  <c r="R25" i="12"/>
  <c r="S25" i="12"/>
  <c r="T25" i="12"/>
  <c r="R24" i="12"/>
  <c r="S24" i="12"/>
  <c r="T24" i="12"/>
  <c r="R23" i="12"/>
  <c r="S23" i="12"/>
  <c r="T23" i="12"/>
  <c r="R22" i="12"/>
  <c r="S22" i="12"/>
  <c r="T22" i="12"/>
  <c r="R21" i="12"/>
  <c r="S21" i="12"/>
  <c r="T21" i="12"/>
  <c r="R20" i="12"/>
  <c r="S20" i="12"/>
  <c r="T20" i="12"/>
  <c r="R19" i="12"/>
  <c r="S19" i="12"/>
  <c r="T19" i="12"/>
  <c r="R18" i="12"/>
  <c r="S18" i="12"/>
  <c r="T18" i="12"/>
  <c r="R17" i="12"/>
  <c r="S17" i="12"/>
  <c r="T17" i="12"/>
  <c r="R16" i="12"/>
  <c r="S16" i="12"/>
  <c r="T16" i="12"/>
  <c r="R15" i="12"/>
  <c r="S15" i="12"/>
  <c r="T15" i="12"/>
  <c r="R14" i="12"/>
  <c r="S14" i="12"/>
  <c r="T14" i="12"/>
  <c r="R13" i="12"/>
  <c r="S13" i="12"/>
  <c r="T13" i="12"/>
  <c r="R12" i="12"/>
  <c r="S12" i="12"/>
  <c r="T12" i="12"/>
  <c r="R11" i="12"/>
  <c r="S11" i="12"/>
  <c r="T11" i="12"/>
  <c r="R10" i="12"/>
  <c r="S10" i="12"/>
  <c r="T10" i="12"/>
  <c r="R9" i="12"/>
  <c r="S9" i="12"/>
  <c r="T9" i="12"/>
  <c r="R8" i="12"/>
  <c r="S8" i="12"/>
  <c r="T8" i="12"/>
  <c r="R7" i="12"/>
  <c r="S7" i="12"/>
  <c r="T7" i="12"/>
  <c r="R6" i="12"/>
  <c r="S6" i="12"/>
  <c r="T6" i="12"/>
  <c r="R5" i="12"/>
  <c r="S5" i="12"/>
  <c r="T5" i="12"/>
  <c r="R4" i="12"/>
  <c r="S4" i="12"/>
  <c r="T4" i="12"/>
  <c r="R3" i="12"/>
  <c r="S3" i="12"/>
  <c r="T3" i="12"/>
  <c r="R2" i="12"/>
  <c r="S2" i="12"/>
  <c r="T2" i="12"/>
  <c r="E3" i="8"/>
  <c r="F3" i="8"/>
  <c r="E4" i="8"/>
  <c r="F4" i="8"/>
  <c r="E5" i="8"/>
  <c r="F5" i="8"/>
  <c r="E6" i="8"/>
  <c r="F6" i="8"/>
  <c r="E7" i="8"/>
  <c r="F7" i="8"/>
  <c r="E8" i="8"/>
  <c r="F8" i="8"/>
  <c r="E9" i="8"/>
  <c r="F9" i="8"/>
  <c r="E10" i="8"/>
  <c r="F10" i="8"/>
  <c r="E11" i="8"/>
  <c r="F11" i="8"/>
  <c r="E12" i="8"/>
  <c r="F12" i="8"/>
  <c r="E13" i="8"/>
  <c r="F13" i="8"/>
  <c r="E14" i="8"/>
  <c r="F14" i="8"/>
  <c r="E15" i="8"/>
  <c r="F15" i="8"/>
  <c r="E16" i="8"/>
  <c r="F16" i="8"/>
  <c r="E17" i="8"/>
  <c r="F17" i="8"/>
  <c r="E18" i="8"/>
  <c r="F18" i="8"/>
  <c r="E19" i="8"/>
  <c r="F19" i="8"/>
  <c r="E20" i="8"/>
  <c r="F20" i="8"/>
  <c r="E21" i="8"/>
  <c r="F21" i="8"/>
  <c r="E22" i="8"/>
  <c r="F22" i="8"/>
  <c r="E23" i="8"/>
  <c r="F23" i="8"/>
  <c r="E24" i="8"/>
  <c r="F24" i="8"/>
  <c r="E25" i="8"/>
  <c r="F25" i="8"/>
  <c r="E26" i="8"/>
  <c r="F26" i="8"/>
  <c r="E27" i="8"/>
  <c r="F27" i="8"/>
  <c r="E28" i="8"/>
  <c r="F28" i="8"/>
  <c r="E29" i="8"/>
  <c r="F29" i="8"/>
  <c r="E30" i="8"/>
  <c r="F30" i="8"/>
  <c r="E31" i="8"/>
  <c r="F31" i="8"/>
  <c r="E32" i="8"/>
  <c r="F32" i="8"/>
  <c r="E33" i="8"/>
  <c r="F33" i="8"/>
  <c r="E34" i="8"/>
  <c r="F34" i="8"/>
  <c r="E35" i="8"/>
  <c r="F35" i="8"/>
  <c r="E36" i="8"/>
  <c r="F36" i="8"/>
  <c r="E37" i="8"/>
  <c r="F37" i="8"/>
  <c r="E38" i="8"/>
  <c r="F38" i="8"/>
  <c r="E39" i="8"/>
  <c r="F39" i="8"/>
  <c r="E40" i="8"/>
  <c r="F40" i="8"/>
  <c r="E41" i="8"/>
  <c r="F41" i="8"/>
  <c r="E42" i="8"/>
  <c r="F42" i="8"/>
  <c r="E43" i="8"/>
  <c r="F43" i="8"/>
  <c r="E44" i="8"/>
  <c r="F44" i="8"/>
  <c r="E45" i="8"/>
  <c r="F45" i="8"/>
  <c r="E46" i="8"/>
  <c r="F46" i="8"/>
  <c r="E47" i="8"/>
  <c r="F47" i="8"/>
  <c r="E48" i="8"/>
  <c r="F48" i="8"/>
  <c r="E49" i="8"/>
  <c r="F49" i="8"/>
  <c r="E50" i="8"/>
  <c r="F50" i="8"/>
  <c r="E51" i="8"/>
  <c r="F51" i="8"/>
  <c r="E52" i="8"/>
  <c r="F52" i="8"/>
  <c r="E53" i="8"/>
  <c r="F53" i="8"/>
  <c r="E54" i="8"/>
  <c r="F54" i="8"/>
  <c r="E55" i="8"/>
  <c r="F55" i="8"/>
  <c r="E56" i="8"/>
  <c r="F56" i="8"/>
  <c r="E57" i="8"/>
  <c r="F57" i="8"/>
  <c r="E58" i="8"/>
  <c r="F58" i="8"/>
  <c r="E59" i="8"/>
  <c r="F59" i="8"/>
  <c r="E60" i="8"/>
  <c r="F60" i="8"/>
  <c r="E61" i="8"/>
  <c r="F61" i="8"/>
  <c r="E62" i="8"/>
  <c r="F62" i="8"/>
  <c r="E63" i="8"/>
  <c r="F63" i="8"/>
  <c r="E64" i="8"/>
  <c r="F64" i="8"/>
  <c r="E65" i="8"/>
  <c r="F65" i="8"/>
  <c r="E66" i="8"/>
  <c r="F66" i="8"/>
  <c r="E67" i="8"/>
  <c r="F67" i="8"/>
  <c r="E68" i="8"/>
  <c r="F68" i="8"/>
  <c r="E69" i="8"/>
  <c r="F69" i="8"/>
  <c r="E70" i="8"/>
  <c r="F70" i="8"/>
  <c r="E71" i="8"/>
  <c r="F71" i="8"/>
  <c r="E72" i="8"/>
  <c r="F72" i="8"/>
  <c r="E73" i="8"/>
  <c r="F73" i="8"/>
  <c r="E74" i="8"/>
  <c r="F74" i="8"/>
  <c r="E75" i="8"/>
  <c r="F75" i="8"/>
  <c r="E76" i="8"/>
  <c r="F76" i="8"/>
  <c r="E77" i="8"/>
  <c r="F77" i="8"/>
  <c r="E78" i="8"/>
  <c r="F78" i="8"/>
  <c r="E79" i="8"/>
  <c r="F79" i="8"/>
  <c r="E80" i="8"/>
  <c r="F80" i="8"/>
  <c r="E81" i="8"/>
  <c r="F81" i="8"/>
  <c r="E82" i="8"/>
  <c r="F82" i="8"/>
  <c r="E83" i="8"/>
  <c r="F83" i="8"/>
  <c r="E84" i="8"/>
  <c r="F84" i="8"/>
  <c r="E85" i="8"/>
  <c r="F85" i="8"/>
  <c r="E86" i="8"/>
  <c r="F86" i="8"/>
  <c r="E87" i="8"/>
  <c r="F87" i="8"/>
  <c r="E88" i="8"/>
  <c r="F88" i="8"/>
  <c r="E89" i="8"/>
  <c r="F89" i="8"/>
  <c r="E90" i="8"/>
  <c r="F90" i="8"/>
  <c r="E91" i="8"/>
  <c r="F91" i="8"/>
  <c r="E92" i="8"/>
  <c r="F92" i="8"/>
  <c r="E93" i="8"/>
  <c r="F93" i="8"/>
  <c r="E94" i="8"/>
  <c r="F94" i="8"/>
  <c r="E95" i="8"/>
  <c r="F95" i="8"/>
  <c r="E96" i="8"/>
  <c r="F96" i="8"/>
  <c r="E97" i="8"/>
  <c r="F97" i="8"/>
  <c r="E98" i="8"/>
  <c r="F98" i="8"/>
  <c r="E99" i="8"/>
  <c r="F99" i="8"/>
  <c r="E100" i="8"/>
  <c r="F100" i="8"/>
  <c r="E101" i="8"/>
  <c r="F101" i="8"/>
  <c r="E102" i="8"/>
  <c r="F102" i="8"/>
  <c r="E103" i="8"/>
  <c r="F103" i="8"/>
  <c r="E104" i="8"/>
  <c r="F104" i="8"/>
  <c r="E105" i="8"/>
  <c r="F105" i="8"/>
  <c r="E106" i="8"/>
  <c r="F106" i="8"/>
  <c r="E107" i="8"/>
  <c r="F107" i="8"/>
  <c r="E108" i="8"/>
  <c r="F108" i="8"/>
  <c r="E109" i="8"/>
  <c r="F109" i="8"/>
  <c r="E110" i="8"/>
  <c r="F110" i="8"/>
  <c r="E111" i="8"/>
  <c r="F111" i="8"/>
  <c r="E112" i="8"/>
  <c r="F112" i="8"/>
  <c r="E113" i="8"/>
  <c r="F113" i="8"/>
  <c r="E114" i="8"/>
  <c r="F114" i="8"/>
  <c r="E115" i="8"/>
  <c r="F115" i="8"/>
  <c r="E116" i="8"/>
  <c r="F116" i="8"/>
  <c r="E117" i="8"/>
  <c r="F117" i="8"/>
  <c r="E118" i="8"/>
  <c r="F118" i="8"/>
  <c r="E119" i="8"/>
  <c r="F119" i="8"/>
  <c r="E120" i="8"/>
  <c r="F120" i="8"/>
  <c r="E121" i="8"/>
  <c r="F121" i="8"/>
  <c r="E122" i="8"/>
  <c r="F122" i="8"/>
  <c r="E123" i="8"/>
  <c r="F123" i="8"/>
  <c r="E124" i="8"/>
  <c r="F124" i="8"/>
  <c r="E125" i="8"/>
  <c r="F125" i="8"/>
  <c r="E126" i="8"/>
  <c r="F126" i="8"/>
  <c r="E127" i="8"/>
  <c r="F127" i="8"/>
  <c r="E128" i="8"/>
  <c r="F128" i="8"/>
  <c r="E129" i="8"/>
  <c r="F129" i="8"/>
  <c r="E130" i="8"/>
  <c r="F130" i="8"/>
  <c r="E131" i="8"/>
  <c r="F131" i="8"/>
  <c r="E132" i="8"/>
  <c r="F132" i="8"/>
  <c r="E133" i="8"/>
  <c r="F133" i="8"/>
  <c r="E134" i="8"/>
  <c r="F134" i="8"/>
  <c r="E135" i="8"/>
  <c r="F135" i="8"/>
  <c r="E2" i="8"/>
  <c r="F2" i="8"/>
  <c r="T3" i="3"/>
  <c r="T4" i="3"/>
  <c r="T5" i="3"/>
  <c r="T6" i="3"/>
  <c r="T7" i="3"/>
  <c r="T8" i="3"/>
  <c r="T9" i="3"/>
  <c r="T10" i="3"/>
  <c r="T11" i="3"/>
  <c r="T12" i="3"/>
  <c r="T13" i="3"/>
  <c r="T14" i="3"/>
  <c r="T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103" i="3"/>
  <c r="T104" i="3"/>
  <c r="T105" i="3"/>
  <c r="T106" i="3"/>
  <c r="T107" i="3"/>
  <c r="T108" i="3"/>
  <c r="T109" i="3"/>
  <c r="T110" i="3"/>
  <c r="T111" i="3"/>
  <c r="T112" i="3"/>
  <c r="T113" i="3"/>
  <c r="T114" i="3"/>
  <c r="T115" i="3"/>
  <c r="T116" i="3"/>
  <c r="T117" i="3"/>
  <c r="T118" i="3"/>
  <c r="T119" i="3"/>
  <c r="T120" i="3"/>
  <c r="T121" i="3"/>
  <c r="T122" i="3"/>
  <c r="T123" i="3"/>
  <c r="T124" i="3"/>
  <c r="T125" i="3"/>
  <c r="T126" i="3"/>
  <c r="T127" i="3"/>
  <c r="T128" i="3"/>
  <c r="T129" i="3"/>
  <c r="T130" i="3"/>
  <c r="T131" i="3"/>
  <c r="T132" i="3"/>
  <c r="T133" i="3"/>
  <c r="T134" i="3"/>
  <c r="T135" i="3"/>
  <c r="T2" i="3"/>
</calcChain>
</file>

<file path=xl/sharedStrings.xml><?xml version="1.0" encoding="utf-8"?>
<sst xmlns="http://schemas.openxmlformats.org/spreadsheetml/2006/main" count="5003" uniqueCount="1031">
  <si>
    <t>Locality</t>
  </si>
  <si>
    <t>Accomack County</t>
  </si>
  <si>
    <t>226</t>
  </si>
  <si>
    <t>198</t>
  </si>
  <si>
    <t>183</t>
  </si>
  <si>
    <t>160</t>
  </si>
  <si>
    <t>68</t>
  </si>
  <si>
    <t>69</t>
  </si>
  <si>
    <t>63</t>
  </si>
  <si>
    <t>Albemarle County</t>
  </si>
  <si>
    <t>754</t>
  </si>
  <si>
    <t>760</t>
  </si>
  <si>
    <t>766</t>
  </si>
  <si>
    <t>988</t>
  </si>
  <si>
    <t>938</t>
  </si>
  <si>
    <t>202</t>
  </si>
  <si>
    <t>248</t>
  </si>
  <si>
    <t>206</t>
  </si>
  <si>
    <t>318</t>
  </si>
  <si>
    <t>364</t>
  </si>
  <si>
    <t>Alleghany County</t>
  </si>
  <si>
    <t>119</t>
  </si>
  <si>
    <t>103</t>
  </si>
  <si>
    <t>124</t>
  </si>
  <si>
    <t>139</t>
  </si>
  <si>
    <t>213</t>
  </si>
  <si>
    <t>62</t>
  </si>
  <si>
    <t>41</t>
  </si>
  <si>
    <t>49</t>
  </si>
  <si>
    <t>72</t>
  </si>
  <si>
    <t>Amelia County</t>
  </si>
  <si>
    <t>91</t>
  </si>
  <si>
    <t>100</t>
  </si>
  <si>
    <t>79</t>
  </si>
  <si>
    <t>101</t>
  </si>
  <si>
    <t>99</t>
  </si>
  <si>
    <t>35</t>
  </si>
  <si>
    <t>27</t>
  </si>
  <si>
    <t>37</t>
  </si>
  <si>
    <t>39</t>
  </si>
  <si>
    <t>Amherst County</t>
  </si>
  <si>
    <t>253</t>
  </si>
  <si>
    <t>261</t>
  </si>
  <si>
    <t>280</t>
  </si>
  <si>
    <t>284</t>
  </si>
  <si>
    <t>278</t>
  </si>
  <si>
    <t>67</t>
  </si>
  <si>
    <t>75</t>
  </si>
  <si>
    <t>94</t>
  </si>
  <si>
    <t>123</t>
  </si>
  <si>
    <t>77</t>
  </si>
  <si>
    <t>Appomattox County</t>
  </si>
  <si>
    <t>148</t>
  </si>
  <si>
    <t>150</t>
  </si>
  <si>
    <t>131</t>
  </si>
  <si>
    <t>109</t>
  </si>
  <si>
    <t>36</t>
  </si>
  <si>
    <t>28</t>
  </si>
  <si>
    <t>30</t>
  </si>
  <si>
    <t>Arlington County</t>
  </si>
  <si>
    <t>968</t>
  </si>
  <si>
    <t>896</t>
  </si>
  <si>
    <t>984</t>
  </si>
  <si>
    <t>1,022</t>
  </si>
  <si>
    <t>1,037</t>
  </si>
  <si>
    <t>252</t>
  </si>
  <si>
    <t>249</t>
  </si>
  <si>
    <t>293</t>
  </si>
  <si>
    <t>298</t>
  </si>
  <si>
    <t>311</t>
  </si>
  <si>
    <t>Augusta County</t>
  </si>
  <si>
    <t>512</t>
  </si>
  <si>
    <t>513</t>
  </si>
  <si>
    <t>529</t>
  </si>
  <si>
    <t>593</t>
  </si>
  <si>
    <t>568</t>
  </si>
  <si>
    <t>154</t>
  </si>
  <si>
    <t>181</t>
  </si>
  <si>
    <t>170</t>
  </si>
  <si>
    <t>194</t>
  </si>
  <si>
    <t>Bath County</t>
  </si>
  <si>
    <t>33</t>
  </si>
  <si>
    <t>31</t>
  </si>
  <si>
    <t>25</t>
  </si>
  <si>
    <t>43</t>
  </si>
  <si>
    <t>40</t>
  </si>
  <si>
    <t>12</t>
  </si>
  <si>
    <t>16</t>
  </si>
  <si>
    <t>7</t>
  </si>
  <si>
    <t>19</t>
  </si>
  <si>
    <t>14</t>
  </si>
  <si>
    <t>Bedford County</t>
  </si>
  <si>
    <t>619</t>
  </si>
  <si>
    <t>620</t>
  </si>
  <si>
    <t>639</t>
  </si>
  <si>
    <t>729</t>
  </si>
  <si>
    <t>641</t>
  </si>
  <si>
    <t>177</t>
  </si>
  <si>
    <t>174</t>
  </si>
  <si>
    <t>225</t>
  </si>
  <si>
    <t>255</t>
  </si>
  <si>
    <t>180</t>
  </si>
  <si>
    <t>Bland County</t>
  </si>
  <si>
    <t>65</t>
  </si>
  <si>
    <t>22</t>
  </si>
  <si>
    <t>18</t>
  </si>
  <si>
    <t>24</t>
  </si>
  <si>
    <t>Botetourt County</t>
  </si>
  <si>
    <t>295</t>
  </si>
  <si>
    <t>291</t>
  </si>
  <si>
    <t>290</t>
  </si>
  <si>
    <t>325</t>
  </si>
  <si>
    <t>127</t>
  </si>
  <si>
    <t>104</t>
  </si>
  <si>
    <t>96</t>
  </si>
  <si>
    <t>117</t>
  </si>
  <si>
    <t>125</t>
  </si>
  <si>
    <t>Brunswick County</t>
  </si>
  <si>
    <t>156</t>
  </si>
  <si>
    <t>163</t>
  </si>
  <si>
    <t>159</t>
  </si>
  <si>
    <t>164</t>
  </si>
  <si>
    <t>60</t>
  </si>
  <si>
    <t>59</t>
  </si>
  <si>
    <t>54</t>
  </si>
  <si>
    <t>55</t>
  </si>
  <si>
    <t>Buchanan County</t>
  </si>
  <si>
    <t>204</t>
  </si>
  <si>
    <t>153</t>
  </si>
  <si>
    <t>195</t>
  </si>
  <si>
    <t>140</t>
  </si>
  <si>
    <t>44</t>
  </si>
  <si>
    <t>48</t>
  </si>
  <si>
    <t>56</t>
  </si>
  <si>
    <t>47</t>
  </si>
  <si>
    <t>Buckingham County</t>
  </si>
  <si>
    <t>82</t>
  </si>
  <si>
    <t>81</t>
  </si>
  <si>
    <t>147</t>
  </si>
  <si>
    <t>46</t>
  </si>
  <si>
    <t>52</t>
  </si>
  <si>
    <t>Campbell County</t>
  </si>
  <si>
    <t>428</t>
  </si>
  <si>
    <t>473</t>
  </si>
  <si>
    <t>441</t>
  </si>
  <si>
    <t>557</t>
  </si>
  <si>
    <t>462</t>
  </si>
  <si>
    <t>93</t>
  </si>
  <si>
    <t>130</t>
  </si>
  <si>
    <t>220</t>
  </si>
  <si>
    <t>165</t>
  </si>
  <si>
    <t>Caroline County</t>
  </si>
  <si>
    <t>175</t>
  </si>
  <si>
    <t>38</t>
  </si>
  <si>
    <t>Carroll County</t>
  </si>
  <si>
    <t>326</t>
  </si>
  <si>
    <t>299</t>
  </si>
  <si>
    <t>316</t>
  </si>
  <si>
    <t>348</t>
  </si>
  <si>
    <t>107</t>
  </si>
  <si>
    <t>76</t>
  </si>
  <si>
    <t>Charles City County</t>
  </si>
  <si>
    <t>29</t>
  </si>
  <si>
    <t>26</t>
  </si>
  <si>
    <t>10</t>
  </si>
  <si>
    <t>21</t>
  </si>
  <si>
    <t>9</t>
  </si>
  <si>
    <t>Charlotte County</t>
  </si>
  <si>
    <t>161</t>
  </si>
  <si>
    <t>178</t>
  </si>
  <si>
    <t>162</t>
  </si>
  <si>
    <t>190</t>
  </si>
  <si>
    <t>53</t>
  </si>
  <si>
    <t>Chesterfield County</t>
  </si>
  <si>
    <t>2,831</t>
  </si>
  <si>
    <t>2,850</t>
  </si>
  <si>
    <t>2,891</t>
  </si>
  <si>
    <t>2,999</t>
  </si>
  <si>
    <t>3,132</t>
  </si>
  <si>
    <t>913</t>
  </si>
  <si>
    <t>910</t>
  </si>
  <si>
    <t>966</t>
  </si>
  <si>
    <t>925</t>
  </si>
  <si>
    <t>1,030</t>
  </si>
  <si>
    <t>Clarke County</t>
  </si>
  <si>
    <t>134</t>
  </si>
  <si>
    <t>51</t>
  </si>
  <si>
    <t>Craig County</t>
  </si>
  <si>
    <t>11</t>
  </si>
  <si>
    <t>Culpeper County</t>
  </si>
  <si>
    <t>361</t>
  </si>
  <si>
    <t>375</t>
  </si>
  <si>
    <t>410</t>
  </si>
  <si>
    <t>437</t>
  </si>
  <si>
    <t>95</t>
  </si>
  <si>
    <t>87</t>
  </si>
  <si>
    <t>89</t>
  </si>
  <si>
    <t>115</t>
  </si>
  <si>
    <t>Cumberland County</t>
  </si>
  <si>
    <t>90</t>
  </si>
  <si>
    <t>80</t>
  </si>
  <si>
    <t>83</t>
  </si>
  <si>
    <t>15</t>
  </si>
  <si>
    <t>Dickenson County</t>
  </si>
  <si>
    <t>121</t>
  </si>
  <si>
    <t>105</t>
  </si>
  <si>
    <t>129</t>
  </si>
  <si>
    <t>111</t>
  </si>
  <si>
    <t>66</t>
  </si>
  <si>
    <t>Dinwiddie County</t>
  </si>
  <si>
    <t>152</t>
  </si>
  <si>
    <t>179</t>
  </si>
  <si>
    <t>78</t>
  </si>
  <si>
    <t>50</t>
  </si>
  <si>
    <t>Essex County</t>
  </si>
  <si>
    <t>86</t>
  </si>
  <si>
    <t>92</t>
  </si>
  <si>
    <t>34</t>
  </si>
  <si>
    <t>Fairfax County</t>
  </si>
  <si>
    <t>9,478</t>
  </si>
  <si>
    <t>9,144</t>
  </si>
  <si>
    <t>9,432</t>
  </si>
  <si>
    <t>9,516</t>
  </si>
  <si>
    <t>9,407</t>
  </si>
  <si>
    <t>2,695</t>
  </si>
  <si>
    <t>2,743</t>
  </si>
  <si>
    <t>3,123</t>
  </si>
  <si>
    <t>3,197</t>
  </si>
  <si>
    <t>3,343</t>
  </si>
  <si>
    <t>Fauquier County</t>
  </si>
  <si>
    <t>608</t>
  </si>
  <si>
    <t>643</t>
  </si>
  <si>
    <t>615</t>
  </si>
  <si>
    <t>698</t>
  </si>
  <si>
    <t>167</t>
  </si>
  <si>
    <t>191</t>
  </si>
  <si>
    <t>172</t>
  </si>
  <si>
    <t>184</t>
  </si>
  <si>
    <t>Floyd County</t>
  </si>
  <si>
    <t>113</t>
  </si>
  <si>
    <t>106</t>
  </si>
  <si>
    <t>Fluvanna County</t>
  </si>
  <si>
    <t>228</t>
  </si>
  <si>
    <t>208</t>
  </si>
  <si>
    <t>251</t>
  </si>
  <si>
    <t>300</t>
  </si>
  <si>
    <t>287</t>
  </si>
  <si>
    <t>57</t>
  </si>
  <si>
    <t>98</t>
  </si>
  <si>
    <t>Franklin County</t>
  </si>
  <si>
    <t>332</t>
  </si>
  <si>
    <t>363</t>
  </si>
  <si>
    <t>372</t>
  </si>
  <si>
    <t>376</t>
  </si>
  <si>
    <t>397</t>
  </si>
  <si>
    <t>144</t>
  </si>
  <si>
    <t>143</t>
  </si>
  <si>
    <t>Frederick County</t>
  </si>
  <si>
    <t>667</t>
  </si>
  <si>
    <t>623</t>
  </si>
  <si>
    <t>703</t>
  </si>
  <si>
    <t>764</t>
  </si>
  <si>
    <t>187</t>
  </si>
  <si>
    <t>216</t>
  </si>
  <si>
    <t>193</t>
  </si>
  <si>
    <t>239</t>
  </si>
  <si>
    <t>292</t>
  </si>
  <si>
    <t>Giles County</t>
  </si>
  <si>
    <t>114</t>
  </si>
  <si>
    <t>138</t>
  </si>
  <si>
    <t>Gloucester County</t>
  </si>
  <si>
    <t>356</t>
  </si>
  <si>
    <t>313</t>
  </si>
  <si>
    <t>307</t>
  </si>
  <si>
    <t>282</t>
  </si>
  <si>
    <t>353</t>
  </si>
  <si>
    <t>Goochland County</t>
  </si>
  <si>
    <t>169</t>
  </si>
  <si>
    <t>158</t>
  </si>
  <si>
    <t>58</t>
  </si>
  <si>
    <t>Grayson County</t>
  </si>
  <si>
    <t>136</t>
  </si>
  <si>
    <t>155</t>
  </si>
  <si>
    <t>145</t>
  </si>
  <si>
    <t>42</t>
  </si>
  <si>
    <t>Greene County</t>
  </si>
  <si>
    <t>197</t>
  </si>
  <si>
    <t>45</t>
  </si>
  <si>
    <t>71</t>
  </si>
  <si>
    <t>Greensville County</t>
  </si>
  <si>
    <t>122</t>
  </si>
  <si>
    <t>137</t>
  </si>
  <si>
    <t>141</t>
  </si>
  <si>
    <t>Halifax County</t>
  </si>
  <si>
    <t>534</t>
  </si>
  <si>
    <t>453</t>
  </si>
  <si>
    <t>417</t>
  </si>
  <si>
    <t>517</t>
  </si>
  <si>
    <t>450</t>
  </si>
  <si>
    <t>215</t>
  </si>
  <si>
    <t>Hanover County</t>
  </si>
  <si>
    <t>1,015</t>
  </si>
  <si>
    <t>957</t>
  </si>
  <si>
    <t>1,013</t>
  </si>
  <si>
    <t>1,035</t>
  </si>
  <si>
    <t>345</t>
  </si>
  <si>
    <t>370</t>
  </si>
  <si>
    <t>360</t>
  </si>
  <si>
    <t>Henrico County</t>
  </si>
  <si>
    <t>2,272</t>
  </si>
  <si>
    <t>2,257</t>
  </si>
  <si>
    <t>2,261</t>
  </si>
  <si>
    <t>2,396</t>
  </si>
  <si>
    <t>2,498</t>
  </si>
  <si>
    <t>753</t>
  </si>
  <si>
    <t>775</t>
  </si>
  <si>
    <t>815</t>
  </si>
  <si>
    <t>851</t>
  </si>
  <si>
    <t>Henry County</t>
  </si>
  <si>
    <t>509</t>
  </si>
  <si>
    <t>530</t>
  </si>
  <si>
    <t>582</t>
  </si>
  <si>
    <t>841</t>
  </si>
  <si>
    <t>459</t>
  </si>
  <si>
    <t>Highland County</t>
  </si>
  <si>
    <t>23</t>
  </si>
  <si>
    <t>4</t>
  </si>
  <si>
    <t>6</t>
  </si>
  <si>
    <t>Isle of Wight County</t>
  </si>
  <si>
    <t>304</t>
  </si>
  <si>
    <t>289</t>
  </si>
  <si>
    <t>279</t>
  </si>
  <si>
    <t>308</t>
  </si>
  <si>
    <t>102</t>
  </si>
  <si>
    <t>James City County</t>
  </si>
  <si>
    <t>508</t>
  </si>
  <si>
    <t>570</t>
  </si>
  <si>
    <t>596</t>
  </si>
  <si>
    <t>592</t>
  </si>
  <si>
    <t>166</t>
  </si>
  <si>
    <t>188</t>
  </si>
  <si>
    <t>173</t>
  </si>
  <si>
    <t>King and Queen County</t>
  </si>
  <si>
    <t>17</t>
  </si>
  <si>
    <t>King George County</t>
  </si>
  <si>
    <t>237</t>
  </si>
  <si>
    <t>223</t>
  </si>
  <si>
    <t>263</t>
  </si>
  <si>
    <t>King William County</t>
  </si>
  <si>
    <t>110</t>
  </si>
  <si>
    <t>200</t>
  </si>
  <si>
    <t>Lancaster County</t>
  </si>
  <si>
    <t>74</t>
  </si>
  <si>
    <t>70</t>
  </si>
  <si>
    <t>32</t>
  </si>
  <si>
    <t>Lee County</t>
  </si>
  <si>
    <t>84</t>
  </si>
  <si>
    <t>Loudoun County</t>
  </si>
  <si>
    <t>2,621</t>
  </si>
  <si>
    <t>2,613</t>
  </si>
  <si>
    <t>2,963</t>
  </si>
  <si>
    <t>3,100</t>
  </si>
  <si>
    <t>3,278</t>
  </si>
  <si>
    <t>713</t>
  </si>
  <si>
    <t>796</t>
  </si>
  <si>
    <t>889</t>
  </si>
  <si>
    <t>948</t>
  </si>
  <si>
    <t>1,032</t>
  </si>
  <si>
    <t>Louisa County</t>
  </si>
  <si>
    <t>Lunenburg County</t>
  </si>
  <si>
    <t>176</t>
  </si>
  <si>
    <t>142</t>
  </si>
  <si>
    <t>132</t>
  </si>
  <si>
    <t>Madison County</t>
  </si>
  <si>
    <t>88</t>
  </si>
  <si>
    <t>Mathews County</t>
  </si>
  <si>
    <t>Mecklenburg County</t>
  </si>
  <si>
    <t>447</t>
  </si>
  <si>
    <t>415</t>
  </si>
  <si>
    <t>381</t>
  </si>
  <si>
    <t>371</t>
  </si>
  <si>
    <t>385</t>
  </si>
  <si>
    <t>182</t>
  </si>
  <si>
    <t>Middlesex County</t>
  </si>
  <si>
    <t>116</t>
  </si>
  <si>
    <t>Montgomery County</t>
  </si>
  <si>
    <t>855</t>
  </si>
  <si>
    <t>846</t>
  </si>
  <si>
    <t>837</t>
  </si>
  <si>
    <t>803</t>
  </si>
  <si>
    <t>771</t>
  </si>
  <si>
    <t>336</t>
  </si>
  <si>
    <t>328</t>
  </si>
  <si>
    <t>317</t>
  </si>
  <si>
    <t>Nelson County</t>
  </si>
  <si>
    <t>128</t>
  </si>
  <si>
    <t>New Kent County</t>
  </si>
  <si>
    <t>201</t>
  </si>
  <si>
    <t>Northampton County</t>
  </si>
  <si>
    <t>108</t>
  </si>
  <si>
    <t>Northumberland County</t>
  </si>
  <si>
    <t>61</t>
  </si>
  <si>
    <t>Nottoway County</t>
  </si>
  <si>
    <t>157</t>
  </si>
  <si>
    <t>126</t>
  </si>
  <si>
    <t>Orange County</t>
  </si>
  <si>
    <t>258</t>
  </si>
  <si>
    <t>245</t>
  </si>
  <si>
    <t>271</t>
  </si>
  <si>
    <t>277</t>
  </si>
  <si>
    <t>97</t>
  </si>
  <si>
    <t>Page County</t>
  </si>
  <si>
    <t>Patrick County</t>
  </si>
  <si>
    <t>192</t>
  </si>
  <si>
    <t>Pittsylvania County</t>
  </si>
  <si>
    <t>522</t>
  </si>
  <si>
    <t>498</t>
  </si>
  <si>
    <t>466</t>
  </si>
  <si>
    <t>168</t>
  </si>
  <si>
    <t>Powhatan County</t>
  </si>
  <si>
    <t>217</t>
  </si>
  <si>
    <t>229</t>
  </si>
  <si>
    <t>267</t>
  </si>
  <si>
    <t>Prince Edward County</t>
  </si>
  <si>
    <t>189</t>
  </si>
  <si>
    <t>196</t>
  </si>
  <si>
    <t>64</t>
  </si>
  <si>
    <t>Prince George County</t>
  </si>
  <si>
    <t>221</t>
  </si>
  <si>
    <t>212</t>
  </si>
  <si>
    <t>244</t>
  </si>
  <si>
    <t>219</t>
  </si>
  <si>
    <t>240</t>
  </si>
  <si>
    <t>Prince William County</t>
  </si>
  <si>
    <t>3,529</t>
  </si>
  <si>
    <t>3,466</t>
  </si>
  <si>
    <t>3,435</t>
  </si>
  <si>
    <t>3,730</t>
  </si>
  <si>
    <t>3,674</t>
  </si>
  <si>
    <t>816</t>
  </si>
  <si>
    <t>936</t>
  </si>
  <si>
    <t>1,006</t>
  </si>
  <si>
    <t>1,072</t>
  </si>
  <si>
    <t>1,100</t>
  </si>
  <si>
    <t>Pulaski County</t>
  </si>
  <si>
    <t>256</t>
  </si>
  <si>
    <t>230</t>
  </si>
  <si>
    <t>231</t>
  </si>
  <si>
    <t>Rappahannock County</t>
  </si>
  <si>
    <t>13</t>
  </si>
  <si>
    <t>Richmond County</t>
  </si>
  <si>
    <t>Roanoke County</t>
  </si>
  <si>
    <t>892</t>
  </si>
  <si>
    <t>935</t>
  </si>
  <si>
    <t>922</t>
  </si>
  <si>
    <t>997</t>
  </si>
  <si>
    <t>322</t>
  </si>
  <si>
    <t>347</t>
  </si>
  <si>
    <t>Rockbridge County</t>
  </si>
  <si>
    <t>112</t>
  </si>
  <si>
    <t>Rockingham County</t>
  </si>
  <si>
    <t>573</t>
  </si>
  <si>
    <t>554</t>
  </si>
  <si>
    <t>696</t>
  </si>
  <si>
    <t>Russell County</t>
  </si>
  <si>
    <t>238</t>
  </si>
  <si>
    <t>247</t>
  </si>
  <si>
    <t>268</t>
  </si>
  <si>
    <t>Scott County</t>
  </si>
  <si>
    <t>203</t>
  </si>
  <si>
    <t>171</t>
  </si>
  <si>
    <t>133</t>
  </si>
  <si>
    <t>Shenandoah County</t>
  </si>
  <si>
    <t>306</t>
  </si>
  <si>
    <t>305</t>
  </si>
  <si>
    <t>379</t>
  </si>
  <si>
    <t>391</t>
  </si>
  <si>
    <t>Smyth County</t>
  </si>
  <si>
    <t>288</t>
  </si>
  <si>
    <t>297</t>
  </si>
  <si>
    <t>243</t>
  </si>
  <si>
    <t>Southampton County</t>
  </si>
  <si>
    <t>Spotsylvania County</t>
  </si>
  <si>
    <t>1,089</t>
  </si>
  <si>
    <t>1,144</t>
  </si>
  <si>
    <t>1,118</t>
  </si>
  <si>
    <t>1,195</t>
  </si>
  <si>
    <t>1,233</t>
  </si>
  <si>
    <t>285</t>
  </si>
  <si>
    <t>330</t>
  </si>
  <si>
    <t>319</t>
  </si>
  <si>
    <t>Stafford County</t>
  </si>
  <si>
    <t>1,260</t>
  </si>
  <si>
    <t>1,341</t>
  </si>
  <si>
    <t>1,374</t>
  </si>
  <si>
    <t>1,405</t>
  </si>
  <si>
    <t>1,505</t>
  </si>
  <si>
    <t>333</t>
  </si>
  <si>
    <t>327</t>
  </si>
  <si>
    <t>321</t>
  </si>
  <si>
    <t>358</t>
  </si>
  <si>
    <t>401</t>
  </si>
  <si>
    <t>Surry County</t>
  </si>
  <si>
    <t>Sussex County</t>
  </si>
  <si>
    <t>20</t>
  </si>
  <si>
    <t>Tazewell County</t>
  </si>
  <si>
    <t>324</t>
  </si>
  <si>
    <t>352</t>
  </si>
  <si>
    <t>362</t>
  </si>
  <si>
    <t>392</t>
  </si>
  <si>
    <t>350</t>
  </si>
  <si>
    <t>Warren County</t>
  </si>
  <si>
    <t>276</t>
  </si>
  <si>
    <t>Washington County</t>
  </si>
  <si>
    <t>454</t>
  </si>
  <si>
    <t>425</t>
  </si>
  <si>
    <t>421</t>
  </si>
  <si>
    <t>408</t>
  </si>
  <si>
    <t>378</t>
  </si>
  <si>
    <t>Westmoreland County</t>
  </si>
  <si>
    <t>Wise County</t>
  </si>
  <si>
    <t>365</t>
  </si>
  <si>
    <t>440</t>
  </si>
  <si>
    <t>Wythe County</t>
  </si>
  <si>
    <t>380</t>
  </si>
  <si>
    <t>York County</t>
  </si>
  <si>
    <t>601</t>
  </si>
  <si>
    <t>689</t>
  </si>
  <si>
    <t>677</t>
  </si>
  <si>
    <t>638</t>
  </si>
  <si>
    <t>209</t>
  </si>
  <si>
    <t>Alexandria city</t>
  </si>
  <si>
    <t>856</t>
  </si>
  <si>
    <t>954</t>
  </si>
  <si>
    <t>947</t>
  </si>
  <si>
    <t>932</t>
  </si>
  <si>
    <t>872</t>
  </si>
  <si>
    <t>232</t>
  </si>
  <si>
    <t>257</t>
  </si>
  <si>
    <t>Bedford city</t>
  </si>
  <si>
    <t>Bristol city</t>
  </si>
  <si>
    <t>Buena Vista city</t>
  </si>
  <si>
    <t>Charlottesville city</t>
  </si>
  <si>
    <t>266</t>
  </si>
  <si>
    <t>283</t>
  </si>
  <si>
    <t>Chesapeake city</t>
  </si>
  <si>
    <t>2,195</t>
  </si>
  <si>
    <t>2,144</t>
  </si>
  <si>
    <t>2,133</t>
  </si>
  <si>
    <t>2,136</t>
  </si>
  <si>
    <t>2,109</t>
  </si>
  <si>
    <t>739</t>
  </si>
  <si>
    <t>672</t>
  </si>
  <si>
    <t>702</t>
  </si>
  <si>
    <t>761</t>
  </si>
  <si>
    <t>745</t>
  </si>
  <si>
    <t>Colonial Heights city</t>
  </si>
  <si>
    <t>149</t>
  </si>
  <si>
    <t>Covington city</t>
  </si>
  <si>
    <t>Danville city</t>
  </si>
  <si>
    <t>541</t>
  </si>
  <si>
    <t>576</t>
  </si>
  <si>
    <t>532</t>
  </si>
  <si>
    <t>491</t>
  </si>
  <si>
    <t>413</t>
  </si>
  <si>
    <t>185</t>
  </si>
  <si>
    <t>Emporia city</t>
  </si>
  <si>
    <t>Fairfax City</t>
  </si>
  <si>
    <t>407</t>
  </si>
  <si>
    <t>Falls Church city</t>
  </si>
  <si>
    <t>236</t>
  </si>
  <si>
    <t>Franklin city</t>
  </si>
  <si>
    <t>73</t>
  </si>
  <si>
    <t>Fredericksburg city</t>
  </si>
  <si>
    <t>490</t>
  </si>
  <si>
    <t>472</t>
  </si>
  <si>
    <t>478</t>
  </si>
  <si>
    <t>562</t>
  </si>
  <si>
    <t>565</t>
  </si>
  <si>
    <t>Galax city</t>
  </si>
  <si>
    <t>Hampton city</t>
  </si>
  <si>
    <t>1,007</t>
  </si>
  <si>
    <t>843</t>
  </si>
  <si>
    <t>994</t>
  </si>
  <si>
    <t>864</t>
  </si>
  <si>
    <t>Harrisonburg city</t>
  </si>
  <si>
    <t>286</t>
  </si>
  <si>
    <t>414</t>
  </si>
  <si>
    <t>357</t>
  </si>
  <si>
    <t>Hopewell city</t>
  </si>
  <si>
    <t>85</t>
  </si>
  <si>
    <t>Lexington city</t>
  </si>
  <si>
    <t>Lynchburg city</t>
  </si>
  <si>
    <t>838</t>
  </si>
  <si>
    <t>853</t>
  </si>
  <si>
    <t>865</t>
  </si>
  <si>
    <t>755</t>
  </si>
  <si>
    <t>645</t>
  </si>
  <si>
    <t>210</t>
  </si>
  <si>
    <t>Manassas city</t>
  </si>
  <si>
    <t>386</t>
  </si>
  <si>
    <t>448</t>
  </si>
  <si>
    <t>489</t>
  </si>
  <si>
    <t>520</t>
  </si>
  <si>
    <t>521</t>
  </si>
  <si>
    <t>Manassas Park city</t>
  </si>
  <si>
    <t>Martinsville city</t>
  </si>
  <si>
    <t>218</t>
  </si>
  <si>
    <t>Newport News city</t>
  </si>
  <si>
    <t>1,219</t>
  </si>
  <si>
    <t>1,244</t>
  </si>
  <si>
    <t>1,198</t>
  </si>
  <si>
    <t>1,246</t>
  </si>
  <si>
    <t>1,121</t>
  </si>
  <si>
    <t>403</t>
  </si>
  <si>
    <t>Norfolk city</t>
  </si>
  <si>
    <t>1,366</t>
  </si>
  <si>
    <t>1,348</t>
  </si>
  <si>
    <t>1,478</t>
  </si>
  <si>
    <t>1,381</t>
  </si>
  <si>
    <t>1,312</t>
  </si>
  <si>
    <t>424</t>
  </si>
  <si>
    <t>457</t>
  </si>
  <si>
    <t>422</t>
  </si>
  <si>
    <t>Norton city</t>
  </si>
  <si>
    <t>Petersburg city</t>
  </si>
  <si>
    <t>Poquoson city</t>
  </si>
  <si>
    <t>146</t>
  </si>
  <si>
    <t>Portsmouth city</t>
  </si>
  <si>
    <t>716</t>
  </si>
  <si>
    <t>668</t>
  </si>
  <si>
    <t>728</t>
  </si>
  <si>
    <t>663</t>
  </si>
  <si>
    <t>227</t>
  </si>
  <si>
    <t>Radford city</t>
  </si>
  <si>
    <t>Richmond city</t>
  </si>
  <si>
    <t>1,356</t>
  </si>
  <si>
    <t>1,252</t>
  </si>
  <si>
    <t>1,203</t>
  </si>
  <si>
    <t>1,154</t>
  </si>
  <si>
    <t>1,183</t>
  </si>
  <si>
    <t>433</t>
  </si>
  <si>
    <t>420</t>
  </si>
  <si>
    <t>373</t>
  </si>
  <si>
    <t>Roanoke city</t>
  </si>
  <si>
    <t>610</t>
  </si>
  <si>
    <t>577</t>
  </si>
  <si>
    <t>566</t>
  </si>
  <si>
    <t>571</t>
  </si>
  <si>
    <t>537</t>
  </si>
  <si>
    <t>Salem city</t>
  </si>
  <si>
    <t>270</t>
  </si>
  <si>
    <t>262</t>
  </si>
  <si>
    <t>Staunton city</t>
  </si>
  <si>
    <t>Suffolk city</t>
  </si>
  <si>
    <t>704</t>
  </si>
  <si>
    <t>635</t>
  </si>
  <si>
    <t>652</t>
  </si>
  <si>
    <t>699</t>
  </si>
  <si>
    <t>235</t>
  </si>
  <si>
    <t>Virginia Beach city</t>
  </si>
  <si>
    <t>3,875</t>
  </si>
  <si>
    <t>3,709</t>
  </si>
  <si>
    <t>3,803</t>
  </si>
  <si>
    <t>3,817</t>
  </si>
  <si>
    <t>3,623</t>
  </si>
  <si>
    <t>1,275</t>
  </si>
  <si>
    <t>1,200</t>
  </si>
  <si>
    <t>1,223</t>
  </si>
  <si>
    <t>1,320</t>
  </si>
  <si>
    <t>1,266</t>
  </si>
  <si>
    <t>Waynesboro city</t>
  </si>
  <si>
    <t>135</t>
  </si>
  <si>
    <t>Williamsburg city</t>
  </si>
  <si>
    <t>Winchester city</t>
  </si>
  <si>
    <t>329</t>
  </si>
  <si>
    <t>402</t>
  </si>
  <si>
    <t>430</t>
  </si>
  <si>
    <t>1,236</t>
  </si>
  <si>
    <t>1</t>
  </si>
  <si>
    <t>0</t>
  </si>
  <si>
    <t>309</t>
  </si>
  <si>
    <t>315</t>
  </si>
  <si>
    <t>507</t>
  </si>
  <si>
    <t>488</t>
  </si>
  <si>
    <t>207</t>
  </si>
  <si>
    <t>8</t>
  </si>
  <si>
    <t>469</t>
  </si>
  <si>
    <t>567</t>
  </si>
  <si>
    <t>538</t>
  </si>
  <si>
    <t>470</t>
  </si>
  <si>
    <t>2</t>
  </si>
  <si>
    <t>5</t>
  </si>
  <si>
    <t>3</t>
  </si>
  <si>
    <t>393</t>
  </si>
  <si>
    <t>303</t>
  </si>
  <si>
    <t>351</t>
  </si>
  <si>
    <t>323</t>
  </si>
  <si>
    <t>264</t>
  </si>
  <si>
    <t>388</t>
  </si>
  <si>
    <t>118</t>
  </si>
  <si>
    <t>205</t>
  </si>
  <si>
    <t>369</t>
  </si>
  <si>
    <t>273</t>
  </si>
  <si>
    <t>275</t>
  </si>
  <si>
    <t>915</t>
  </si>
  <si>
    <t>893</t>
  </si>
  <si>
    <t>902</t>
  </si>
  <si>
    <t>933</t>
  </si>
  <si>
    <t>250</t>
  </si>
  <si>
    <t>294</t>
  </si>
  <si>
    <t>1,119</t>
  </si>
  <si>
    <t>999</t>
  </si>
  <si>
    <t>1,069</t>
  </si>
  <si>
    <t>1,292</t>
  </si>
  <si>
    <t>431</t>
  </si>
  <si>
    <t>368</t>
  </si>
  <si>
    <t>418</t>
  </si>
  <si>
    <t>224</t>
  </si>
  <si>
    <t>234</t>
  </si>
  <si>
    <t>354</t>
  </si>
  <si>
    <t>395</t>
  </si>
  <si>
    <t>331</t>
  </si>
  <si>
    <t>3,293</t>
  </si>
  <si>
    <t>2,981</t>
  </si>
  <si>
    <t>3,006</t>
  </si>
  <si>
    <t>2,991</t>
  </si>
  <si>
    <t>2,777</t>
  </si>
  <si>
    <t>757</t>
  </si>
  <si>
    <t>798</t>
  </si>
  <si>
    <t>799</t>
  </si>
  <si>
    <t>749</t>
  </si>
  <si>
    <t>272</t>
  </si>
  <si>
    <t>274</t>
  </si>
  <si>
    <t>186</t>
  </si>
  <si>
    <t>367</t>
  </si>
  <si>
    <t>405</t>
  </si>
  <si>
    <t>341</t>
  </si>
  <si>
    <t>199</t>
  </si>
  <si>
    <t>411</t>
  </si>
  <si>
    <t>496</t>
  </si>
  <si>
    <t>438</t>
  </si>
  <si>
    <t>561</t>
  </si>
  <si>
    <t>463</t>
  </si>
  <si>
    <t>774</t>
  </si>
  <si>
    <t>785</t>
  </si>
  <si>
    <t>789</t>
  </si>
  <si>
    <t>810</t>
  </si>
  <si>
    <t>894</t>
  </si>
  <si>
    <t>355</t>
  </si>
  <si>
    <t>423</t>
  </si>
  <si>
    <t>688</t>
  </si>
  <si>
    <t>931</t>
  </si>
  <si>
    <t>921</t>
  </si>
  <si>
    <t>983</t>
  </si>
  <si>
    <t>992</t>
  </si>
  <si>
    <t>233</t>
  </si>
  <si>
    <t>259</t>
  </si>
  <si>
    <t>214</t>
  </si>
  <si>
    <t>260</t>
  </si>
  <si>
    <t>301</t>
  </si>
  <si>
    <t>296</t>
  </si>
  <si>
    <t>151</t>
  </si>
  <si>
    <t>584</t>
  </si>
  <si>
    <t>589</t>
  </si>
  <si>
    <t>591</t>
  </si>
  <si>
    <t>599</t>
  </si>
  <si>
    <t>564</t>
  </si>
  <si>
    <t>675</t>
  </si>
  <si>
    <t>588</t>
  </si>
  <si>
    <t>579</t>
  </si>
  <si>
    <t>338</t>
  </si>
  <si>
    <t>442</t>
  </si>
  <si>
    <t>1,641</t>
  </si>
  <si>
    <t>1,495</t>
  </si>
  <si>
    <t>1,556</t>
  </si>
  <si>
    <t>1,666</t>
  </si>
  <si>
    <t>1,588</t>
  </si>
  <si>
    <t>359</t>
  </si>
  <si>
    <t>398</t>
  </si>
  <si>
    <t>383</t>
  </si>
  <si>
    <t>120</t>
  </si>
  <si>
    <t>471</t>
  </si>
  <si>
    <t>467</t>
  </si>
  <si>
    <t>451</t>
  </si>
  <si>
    <t>435</t>
  </si>
  <si>
    <t>242</t>
  </si>
  <si>
    <t>595</t>
  </si>
  <si>
    <t>581</t>
  </si>
  <si>
    <t>631</t>
  </si>
  <si>
    <t>609</t>
  </si>
  <si>
    <t>634</t>
  </si>
  <si>
    <t>583</t>
  </si>
  <si>
    <t>681</t>
  </si>
  <si>
    <t>412</t>
  </si>
  <si>
    <t>310</t>
  </si>
  <si>
    <t>1,728</t>
  </si>
  <si>
    <t>1,578</t>
  </si>
  <si>
    <t>1,661</t>
  </si>
  <si>
    <t>1,693</t>
  </si>
  <si>
    <t>1,567</t>
  </si>
  <si>
    <t>477</t>
  </si>
  <si>
    <t>523</t>
  </si>
  <si>
    <t>334</t>
  </si>
  <si>
    <t>281</t>
  </si>
  <si>
    <t>STEMH</t>
  </si>
  <si>
    <t>Tot2yr</t>
  </si>
  <si>
    <t>TotAll</t>
  </si>
  <si>
    <t>Tot4yr</t>
  </si>
  <si>
    <t>TotSTEMH2yr</t>
  </si>
  <si>
    <t>TotSTEMHall</t>
  </si>
  <si>
    <t>TotSTEMH4yr</t>
  </si>
  <si>
    <t>TotEngAll</t>
  </si>
  <si>
    <t>TotEng2yr</t>
  </si>
  <si>
    <t>TotEng4yr</t>
  </si>
  <si>
    <t>TotCSAll</t>
  </si>
  <si>
    <t>TotCS2yr</t>
  </si>
  <si>
    <t>TotCS4yr</t>
  </si>
  <si>
    <t>543</t>
  </si>
  <si>
    <t>660</t>
  </si>
  <si>
    <t>772</t>
  </si>
  <si>
    <t>211</t>
  </si>
  <si>
    <t>241</t>
  </si>
  <si>
    <t>%2r</t>
  </si>
  <si>
    <t>%4yr</t>
  </si>
  <si>
    <t>%STEMHall</t>
  </si>
  <si>
    <t>%STEMH2yr</t>
  </si>
  <si>
    <t>%STEMH4yr</t>
  </si>
  <si>
    <t>%EngSTEMH</t>
  </si>
  <si>
    <t>%EngSTEMH2y</t>
  </si>
  <si>
    <t>%EngSTEMH4yr</t>
  </si>
  <si>
    <t>%EngTotDeg</t>
  </si>
  <si>
    <t>%EngTot2yr</t>
  </si>
  <si>
    <t>%EngTot4yr</t>
  </si>
  <si>
    <t>%CSSTEMH2y</t>
  </si>
  <si>
    <t>%CSSTEMH</t>
  </si>
  <si>
    <t>%CSSTEMH4yr</t>
  </si>
  <si>
    <t>%CSTotDeg</t>
  </si>
  <si>
    <t>%CSTot2yr</t>
  </si>
  <si>
    <t>%CSTot4yr</t>
  </si>
  <si>
    <t xml:space="preserve">Grand Total, All reporting Institutions, All Students/All Majors, All Undergraduate Students </t>
  </si>
  <si>
    <t>Eng4yr2013_14</t>
  </si>
  <si>
    <t>Eng4yr2012_13</t>
  </si>
  <si>
    <t>Eng4yr2014_15</t>
  </si>
  <si>
    <t>Eng4yr2015_16</t>
  </si>
  <si>
    <t>Eng4yr2016_17</t>
  </si>
  <si>
    <t>Eng2yr2012_13</t>
  </si>
  <si>
    <t>Eng2yr2013_14</t>
  </si>
  <si>
    <t>Eng2yr2014_15</t>
  </si>
  <si>
    <t>Eng2yr2015_16</t>
  </si>
  <si>
    <t>Eng2yr2016_17</t>
  </si>
  <si>
    <t>Sources:</t>
  </si>
  <si>
    <t>Comments can be directed to:</t>
  </si>
  <si>
    <t>Contact isbrad@vt.edu, subject line:  BRIC public datafiles</t>
  </si>
  <si>
    <t>Funding:</t>
  </si>
  <si>
    <t>Creation of these and other BRIC datafiles for research use was funded by NSF (#1338491).</t>
  </si>
  <si>
    <t>The funder is not responsible for any errors.</t>
  </si>
  <si>
    <t>CS4yr2012_13</t>
  </si>
  <si>
    <t>CS2y2012_13</t>
  </si>
  <si>
    <t>CS2y2014_15</t>
  </si>
  <si>
    <t>CS2y2016_17</t>
  </si>
  <si>
    <t>CS2y2015_16</t>
  </si>
  <si>
    <t>EngAll2012_13</t>
  </si>
  <si>
    <t>EngAllr2013_14</t>
  </si>
  <si>
    <t>EngAll2014_15</t>
  </si>
  <si>
    <t>EngAll2015_16</t>
  </si>
  <si>
    <t>EngAll2016_17</t>
  </si>
  <si>
    <t>Div_num</t>
  </si>
  <si>
    <t>STEMH4yr2012_13</t>
  </si>
  <si>
    <t>STEMH4yr2013_14</t>
  </si>
  <si>
    <t>STEMH4yr2015_16</t>
  </si>
  <si>
    <t>STEMH4yr2014_15</t>
  </si>
  <si>
    <t>STEMH4yr2016_17</t>
  </si>
  <si>
    <t>http://research.schev.edu//localities/LD06_STEMHDegreesAwarded.asp</t>
  </si>
  <si>
    <t>All2012_13</t>
  </si>
  <si>
    <t>All2013_14</t>
  </si>
  <si>
    <t>All2014_15</t>
  </si>
  <si>
    <t>All2015_16</t>
  </si>
  <si>
    <t>All2016_17</t>
  </si>
  <si>
    <t>CSAll2012_13</t>
  </si>
  <si>
    <t>CSAll2013_14</t>
  </si>
  <si>
    <t>CSAll2014-15</t>
  </si>
  <si>
    <t>CSAll2015_16</t>
  </si>
  <si>
    <t>CSAll2016-17</t>
  </si>
  <si>
    <t>CS2yr2013_14</t>
  </si>
  <si>
    <t>CS4yr2013_14</t>
  </si>
  <si>
    <t>CS4yr2014_15</t>
  </si>
  <si>
    <t>CS4yr2015_16</t>
  </si>
  <si>
    <t>CS4yr2016_17</t>
  </si>
  <si>
    <t>Deg4yr2012_13</t>
  </si>
  <si>
    <t>Deg4yr2013_14</t>
  </si>
  <si>
    <t>Deg4yr2014_15</t>
  </si>
  <si>
    <t>Deg4yr2015_16</t>
  </si>
  <si>
    <t>Deg4yr2016_17</t>
  </si>
  <si>
    <t>Variable</t>
  </si>
  <si>
    <t>Unique state 3-digit school division identifier</t>
  </si>
  <si>
    <t>Source</t>
  </si>
  <si>
    <t>State Council of Higher Education for Virginia (SCHEV)</t>
  </si>
  <si>
    <t>Virginia Department of Education (VDOE)</t>
  </si>
  <si>
    <t>SCHEV</t>
  </si>
  <si>
    <t>STEMH2yr[YEAR]</t>
  </si>
  <si>
    <t>STEMH degrees awarded, all public VA 2-year institutions for AY [YEAR]</t>
  </si>
  <si>
    <t>STEM-H degrees awarded, all institutions for AY [YEAR]</t>
  </si>
  <si>
    <t>STEM-H all VA 4-year institutions for AY [YEAR]</t>
  </si>
  <si>
    <t>Calculated from SCHEV tables for All and 2-yr public VA institutions (All-2yr=4yr)</t>
  </si>
  <si>
    <t>Engall [YEAR]</t>
  </si>
  <si>
    <t>Engineering degrees awarded, all institutions for AY[YEAR]</t>
  </si>
  <si>
    <t>Eng2yr[YEAR]</t>
  </si>
  <si>
    <t>Eng4yr[YEAR]</t>
  </si>
  <si>
    <t>STEMH4yr[YEAR]</t>
  </si>
  <si>
    <t>Engineering degrees awarded, all public VA 2-year institutions for AY [YEAR]</t>
  </si>
  <si>
    <t>Engineering degrees awarded, all VA 4-year institutions for AY [YEAR]</t>
  </si>
  <si>
    <t>CSall [YEAR]</t>
  </si>
  <si>
    <t>CS2yr[YEAR]</t>
  </si>
  <si>
    <t>CS4yr[YEAR]</t>
  </si>
  <si>
    <t>Computer and information science degrees awarded, all VA 4-year institutions for AY [YEAR]</t>
  </si>
  <si>
    <t>Computer and information science degrees awarded, all institutions for AY[YEAR]</t>
  </si>
  <si>
    <t>Computer and information science degrees awarded, all public VA 2-year institutions for AY [YEAR]</t>
  </si>
  <si>
    <t>All[YEAR]</t>
  </si>
  <si>
    <t>All undergraduate degrees awarded, for AY [Year]</t>
  </si>
  <si>
    <t>Deg4yr[YEAR]</t>
  </si>
  <si>
    <t>Deg2yr[YEAR]</t>
  </si>
  <si>
    <t>All undergraduate degrees awarded, for all VA public 2-yr institutions, AY [Year]</t>
  </si>
  <si>
    <t>All undergraduate degrees awarded, for all VA 4-yr institutions, AY [Year]</t>
  </si>
  <si>
    <t>Deg2yr2012_13</t>
  </si>
  <si>
    <t>Deg2yr2013_14</t>
  </si>
  <si>
    <t>Deg2yr2014_15</t>
  </si>
  <si>
    <t>Deg2yr2015_16</t>
  </si>
  <si>
    <t>Deg2yr2016_17</t>
  </si>
  <si>
    <t>All undergraduate degrees awarded, for 2012-13 to 2016-17</t>
  </si>
  <si>
    <t>All undergraduate degrees awarded, for all VA public 2-yr institutions, 2012-13 to 2016-17</t>
  </si>
  <si>
    <t>Calculated from SCHEV tables (totals added for the 5 years)</t>
  </si>
  <si>
    <t>STEMH2012-13</t>
  </si>
  <si>
    <t>STEMH [YEAR]</t>
  </si>
  <si>
    <t>STEM-H degrees awarded, all institutions for AY s 2012-13 to 2016-17</t>
  </si>
  <si>
    <t>STEM-H degrees awarded, all VA public 2-yr institutions for AY s 2012-13 to 2016-17</t>
  </si>
  <si>
    <t>STEM-H degrees awarded, all VA 4-yr institutions for AY s 2012-13 to 2016-17</t>
  </si>
  <si>
    <t>Engineering degrees awarded, all institutions for AY s 2012-13 to 2016-17</t>
  </si>
  <si>
    <t>Engineering degrees awarded, all public VA 2-year institutions for AY s 2012-13 to 2016-17</t>
  </si>
  <si>
    <t>Engineering degrees awarded, all VA 4-year institutions for AY s 2012-13 to 2016-17</t>
  </si>
  <si>
    <t>Computer and information science degrees awarded, all institutions for AY s 2012-13 to 2016-17</t>
  </si>
  <si>
    <t>TotCSall</t>
  </si>
  <si>
    <t>Computer and information science degrees awarded, all public VA 2-year institutions for AY s 2012-13 to 2016-17</t>
  </si>
  <si>
    <t>Engineering</t>
  </si>
  <si>
    <t>CS and IS</t>
  </si>
  <si>
    <t>Percents 2012-13 to 2016-17</t>
  </si>
  <si>
    <t>%2yr</t>
  </si>
  <si>
    <t>All undergraduate degrees awarded, AY s 2012-13 through 2016-17</t>
  </si>
  <si>
    <t>All undergraduate degrees awarded, for all VA public 2-yr institutions, 2012-13 through 2016-17</t>
  </si>
  <si>
    <t>Variable labels</t>
  </si>
  <si>
    <t>Percent of total degrees awarded from 2-yr public VA institutions, 2012-13 through 2016-17</t>
  </si>
  <si>
    <t>Percent of total degrees awarded during five-year time period that were STEM-H degrees</t>
  </si>
  <si>
    <t>Percent of total degrees from 2-yr VA public institutions during five-year time period that were STEM-H degrees</t>
  </si>
  <si>
    <t>All undergraduate degrees awarded, for all 4-yr institutions, 2012-13 through 2016-17</t>
  </si>
  <si>
    <t>Percent of total degrees awarded from 4-yr institutions, 2012-13 through 2016-17</t>
  </si>
  <si>
    <t>Percent of total degrees from 4-yr institutions during five-year time period that were STEM-H degrees</t>
  </si>
  <si>
    <t>%EngSTEMHall</t>
  </si>
  <si>
    <t>Percent of all STEMH degrees awarded that were Engineering degrees during five-year time period</t>
  </si>
  <si>
    <t>%EngSTEMH4y</t>
  </si>
  <si>
    <t>Percent of all STEMH degrees awarded from 2-yr VA public institutions that were CS/IS during five-year time period</t>
  </si>
  <si>
    <t>Percent of all STEMH degrees awarded from 2-yr VA public institutions that were Engineering during five-year time period</t>
  </si>
  <si>
    <t>Percent of all STEMH degrees awarded from 4-yr institutions that were Engineering during five-year time period</t>
  </si>
  <si>
    <t>Percent of all STEMH degrees awarded that were CS/IS during five-year time period</t>
  </si>
  <si>
    <t>Percent of all STEMH degrees awarded from 4-yr institutions that were CS/IS during five-year time period</t>
  </si>
  <si>
    <t>Percent of total degrees awarded during five-year time period that were Engineering degrees</t>
  </si>
  <si>
    <t>Percent of total degrees from 2-yr VA public institutions during five-year time period that were Engineering degrees</t>
  </si>
  <si>
    <t>Percent of total degrees from 4-yr institutions during five-year time period that were Engineering degrees</t>
  </si>
  <si>
    <t>%CSSTEMHall</t>
  </si>
  <si>
    <t>%CSSTEMH2yr</t>
  </si>
  <si>
    <t>Percent of total degrees awarded during five-year time period that were CS/IS degrees</t>
  </si>
  <si>
    <t>Percent of total degrees from 2-yr VA public institutions during five-year time period that were CS/IS degrees</t>
  </si>
  <si>
    <t>Percent of total degrees from 4-yr institutions during five-year time period that were CS/IS degrees</t>
  </si>
  <si>
    <t>STEM-H degrees awarded, all 4-yr institutions for AY s 2012-13 to 2016-17</t>
  </si>
  <si>
    <t>Computer and information science degrees awarded, all 4-year institutions for AY s 2012-13 to 2016-17</t>
  </si>
  <si>
    <t>All undergraduate degrees awarded, for all 4-yr institutions, 2012-13 to 2016-17</t>
  </si>
  <si>
    <t>Virginia county or city</t>
  </si>
  <si>
    <t>STEMH2yr2014-15</t>
  </si>
  <si>
    <t>STEMH2yr2015-16</t>
  </si>
  <si>
    <t>STEMH, ENGINEERING and COMPUTER/INFORMATION SCIENCE DEGREES AWARDED 2012-13 TO 2016-17 by LOCALITY OF STUDENT ORIGIN</t>
  </si>
  <si>
    <t>The State Council of Higher Education for Virginia (SCHEV) is reponsible for higher education data in the Commonwealth.</t>
  </si>
  <si>
    <t>All public institutions and most private higher education institutions in Virginia report data to SCHEV.</t>
  </si>
  <si>
    <t>These datafiles report undergraduate degrees awarded by higher education institutions in Virginia by student locality of origin.</t>
  </si>
  <si>
    <t>Student origin data are typically reported at the time of admission to the institute of higher education.</t>
  </si>
  <si>
    <t>Reports here include all degrees awarded across a five-year period from 2012-13 through 2016-17 by two- and four-year institutions and by STEMH majors.</t>
  </si>
  <si>
    <t xml:space="preserve">"STEM-H" refers to Science, Technology, Engineering, Mathematics and -Health college majors and disciplines. </t>
  </si>
  <si>
    <t xml:space="preserve">Virginia's definition of STEM and majors reported under this rubric can be found at http://research.schev.edu/policytools/stemlist.asp </t>
  </si>
  <si>
    <t>http://research.schev.edu/apps/info/Reports.Guide-to-the-Data-for-Localities-Reports.ashx?NS=Reports</t>
  </si>
  <si>
    <t>Tables used in these datafiles are from SCEHV Research "data wall," and adapted to enable comparisons between prevalence and types of STEM degrees awarded during a five-year period.</t>
  </si>
  <si>
    <t>Tables reporting all undergraduate degrees by type and by 2-year public institutions were used to estimate 4-year institution degree rates.</t>
  </si>
  <si>
    <t>Four-year institutional degree rates were thus calculated because no single SCHEV table reported all four-year institutional data (public and private).</t>
  </si>
  <si>
    <t>Virginia K-12 state school division identifiers were included in tables to facilitate joining other locality-oriented tables.</t>
  </si>
  <si>
    <t xml:space="preserve">Note that two school divisions are towns and are not represented separately:  Colonial Beach is in Westmoreland County and West Point is in King William County. </t>
  </si>
  <si>
    <t>Virginia local education agencies (LEAs)</t>
  </si>
  <si>
    <t>Overview</t>
  </si>
  <si>
    <t>Data sources and calculations</t>
  </si>
  <si>
    <t>Two-year insitutions were judged more likely to be public and so were used with All Degree tables to calculate four-year degree rates.</t>
  </si>
  <si>
    <t xml:space="preserve">The tab, "Percents 2013-13 to 2016-17" includes a variety of proportional calculations for STEM degree rates across five years.  Formulas to calculate percent cells can be found by clicking on an individual cell and are left in for clarity regarding denominators.  </t>
  </si>
  <si>
    <t>For all other tables, cells consist of values.</t>
  </si>
  <si>
    <t>http://research.schev.edu//localities/LD05_AllDegreesAwarded.asp</t>
  </si>
  <si>
    <t>http://research.schev.edu//localities/LD08_ENGRDegreesAwarded.asp</t>
  </si>
  <si>
    <t>http://research.schev.edu//localities/LD09_CSITDegreesAwarded.asp</t>
  </si>
  <si>
    <t>STEMH2013-14</t>
  </si>
  <si>
    <t>STEMH2014-15</t>
  </si>
  <si>
    <t>STEMH2015-16</t>
  </si>
  <si>
    <t>STEMH2016-17</t>
  </si>
  <si>
    <t>DTEMH3yr2012_13</t>
  </si>
  <si>
    <t>STEMH3yr2013-14</t>
  </si>
  <si>
    <t>STEMH2yr2016-17</t>
  </si>
  <si>
    <t>Also, three localities consolidated school divisions, such that:</t>
  </si>
  <si>
    <t>3.  Data for Jame City County are reported with Williamsburg Couny Public Schools, so that James City county has retired its school division identifier (hence blank).</t>
  </si>
  <si>
    <t>1.  Data for Fairfax City are reported with Fairfax County, so that Fairfax city has retired its school division identifier (hence blank).</t>
  </si>
  <si>
    <t>2.  Data for Emporia City are reported with Greensville County, so that Emporia city has retired its school division identifier (hence blank).</t>
  </si>
  <si>
    <r>
      <t xml:space="preserve">The </t>
    </r>
    <r>
      <rPr>
        <b/>
        <sz val="12"/>
        <color theme="1"/>
        <rFont val="Calibri"/>
        <family val="2"/>
        <scheme val="minor"/>
      </rPr>
      <t>Data Dictonary tab</t>
    </r>
    <r>
      <rPr>
        <sz val="12"/>
        <color theme="1"/>
        <rFont val="Calibri"/>
        <family val="2"/>
        <scheme val="minor"/>
      </rPr>
      <t xml:space="preserve"> provides more detail on specific variables and tables.  </t>
    </r>
  </si>
  <si>
    <t>All, 4yr and 2yr Total Deg</t>
  </si>
  <si>
    <t>Calculated from SCHEV tables (2yr degrees/total degrees)</t>
  </si>
  <si>
    <t>Calculated from SCHEV tables (4yr degrees/total degrees)</t>
  </si>
  <si>
    <t>Calculated from SCHEV tables (Total STEMH degrees/total degrees)</t>
  </si>
  <si>
    <t>Calculated from SCHEV tables (Total STEMH 2yr degrees/total 2yr degrees)</t>
  </si>
  <si>
    <t>Calculated from SCHEV tables (Total STEMH 4yr degrees/total 4yr degrees)</t>
  </si>
  <si>
    <t>Calculated from SCHEV tables (Total Eng degrees/total STEMH degrees)</t>
  </si>
  <si>
    <t>Calculated from SCHEV tables (Total 2yr Eng degrees/total 2yr STEMH degrees)</t>
  </si>
  <si>
    <t>Calculated from SCHEV tables (Total 4yr Eng degrees/total 4yr STEMH degrees)</t>
  </si>
  <si>
    <t>Calculated from SCHEV tables (Total Eng degrees/total degrees)</t>
  </si>
  <si>
    <t>Calculated from SCHEV tables (Total Eng 2yr degrees/total 2yr degrees)</t>
  </si>
  <si>
    <t>Calculated from SCHEV tables (Total 4yr Eng degrees/total 4yr degrees)</t>
  </si>
  <si>
    <t>Calculated from SCHEV tables (Total CS/IS degrees/total STEMH degrees)</t>
  </si>
  <si>
    <t>Calculated from SCHEV tables (Total 2yr CS/IS degrees/total 2yr STEMH degrees)</t>
  </si>
  <si>
    <t>Calculated from SCHEV tables (Total 4yr CS/IS degrees/total 4yr STEMH degrees)</t>
  </si>
  <si>
    <t>Calculated from SCHEV tables (Total CS/IS degrees/total degrees)</t>
  </si>
  <si>
    <t>Calculated from SCHEV tables (Total CS/IS 2yr degrees/total 2yr degrees)</t>
  </si>
  <si>
    <t>Calculated from SCHEV tables (Total 4yr CS/IS degrees/total 4yr degrees)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</si>
</sst>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0.000"/>
    <numFmt numFmtId="166" formatCode="0.0000"/>
    <numFmt numFmtId="167" formatCode="000"/>
  </numFmts>
  <fonts count="23" x14ac:knownFonts="1">
    <font>
      <sz val="11"/>
      <color theme="1"/>
      <name val="Calibri"/>
      <family val="2"/>
      <scheme val="minor"/>
    </font>
    <font>
      <sz val="12"/>
      <color theme="1"/>
      <name val="Calibri"/>
      <family val="2"/>
      <scheme val="minor"/>
    </font>
    <font>
      <sz val="10"/>
      <name val="Arial"/>
      <family val="2"/>
    </font>
    <font>
      <sz val="11"/>
      <color indexed="8"/>
      <name val="Calibri"/>
      <family val="2"/>
      <scheme val="minor"/>
    </font>
    <font>
      <sz val="11"/>
      <color rgb="FF4C4C4C"/>
      <name val="Calibri"/>
      <family val="2"/>
      <scheme val="minor"/>
    </font>
    <font>
      <sz val="11"/>
      <name val="Arial"/>
      <family val="2"/>
    </font>
    <font>
      <b/>
      <sz val="11"/>
      <name val="Arial"/>
      <family val="2"/>
    </font>
    <font>
      <sz val="14"/>
      <color theme="1"/>
      <name val="Calibri"/>
      <family val="2"/>
      <scheme val="minor"/>
    </font>
    <font>
      <sz val="11"/>
      <name val="Calibri"/>
      <family val="2"/>
      <scheme val="minor"/>
    </font>
    <font>
      <b/>
      <sz val="11"/>
      <name val="Calibri"/>
      <family val="2"/>
      <scheme val="minor"/>
    </font>
    <font>
      <b/>
      <sz val="12"/>
      <color theme="1"/>
      <name val="Calibri"/>
      <family val="2"/>
      <scheme val="minor"/>
    </font>
    <font>
      <b/>
      <sz val="11"/>
      <color theme="1"/>
      <name val="Calibri"/>
      <family val="2"/>
      <scheme val="minor"/>
    </font>
    <font>
      <b/>
      <sz val="11"/>
      <color rgb="FF4C4C4C"/>
      <name val="Calibri"/>
      <scheme val="minor"/>
    </font>
    <font>
      <b/>
      <sz val="10"/>
      <name val="Calibri"/>
      <scheme val="minor"/>
    </font>
    <font>
      <u/>
      <sz val="11"/>
      <color theme="10"/>
      <name val="Calibri"/>
      <family val="2"/>
      <scheme val="minor"/>
    </font>
    <font>
      <u/>
      <sz val="11"/>
      <color theme="11"/>
      <name val="Calibri"/>
      <family val="2"/>
      <scheme val="minor"/>
    </font>
    <font>
      <sz val="11"/>
      <color rgb="FF000000"/>
      <name val="Calibri"/>
      <family val="2"/>
      <scheme val="minor"/>
    </font>
    <font>
      <b/>
      <sz val="11"/>
      <color rgb="FF000000"/>
      <name val="Calibri"/>
      <family val="2"/>
      <scheme val="minor"/>
    </font>
    <font>
      <sz val="6"/>
      <color theme="1"/>
      <name val="Arial"/>
      <family val="2"/>
    </font>
    <font>
      <sz val="8"/>
      <color theme="1"/>
      <name val="Arial"/>
      <family val="2"/>
    </font>
    <font>
      <b/>
      <sz val="12"/>
      <name val="Calibri"/>
      <scheme val="minor"/>
    </font>
    <font>
      <sz val="12"/>
      <name val="Calibri"/>
      <scheme val="minor"/>
    </font>
    <font>
      <b/>
      <sz val="14"/>
      <color rgb="FF000000"/>
      <name val="Calibri"/>
      <scheme val="minor"/>
    </font>
  </fonts>
  <fills count="11">
    <fill>
      <patternFill patternType="none"/>
    </fill>
    <fill>
      <patternFill patternType="gray125"/>
    </fill>
    <fill>
      <patternFill patternType="solid">
        <fgColor rgb="FFFFFFFF"/>
        <bgColor rgb="FF000000"/>
      </patternFill>
    </fill>
    <fill>
      <patternFill patternType="solid">
        <fgColor theme="4" tint="0.79998168889431442"/>
        <bgColor rgb="FF000000"/>
      </patternFill>
    </fill>
    <fill>
      <patternFill patternType="solid">
        <fgColor indexed="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rgb="FF000000"/>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bottom/>
      <diagonal/>
    </border>
    <border>
      <left style="thin">
        <color indexed="22"/>
      </left>
      <right style="thin">
        <color indexed="22"/>
      </right>
      <top style="thin">
        <color indexed="22"/>
      </top>
      <bottom style="thin">
        <color indexed="2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25">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135">
    <xf numFmtId="0" fontId="0" fillId="0" borderId="0" xfId="0"/>
    <xf numFmtId="0" fontId="2" fillId="0" borderId="0" xfId="0" applyFont="1" applyFill="1" applyBorder="1" applyAlignment="1">
      <alignment vertical="center"/>
    </xf>
    <xf numFmtId="0" fontId="0" fillId="0" borderId="0" xfId="0" applyAlignment="1">
      <alignment vertical="center"/>
    </xf>
    <xf numFmtId="0" fontId="0" fillId="0" borderId="0" xfId="0" applyFill="1" applyBorder="1" applyAlignment="1">
      <alignment vertical="center"/>
    </xf>
    <xf numFmtId="166" fontId="0" fillId="0" borderId="0" xfId="0" applyNumberFormat="1"/>
    <xf numFmtId="165" fontId="0" fillId="0" borderId="0" xfId="0" applyNumberFormat="1"/>
    <xf numFmtId="0" fontId="0" fillId="0" borderId="1" xfId="0" applyBorder="1"/>
    <xf numFmtId="0" fontId="0" fillId="0" borderId="2" xfId="0" applyBorder="1"/>
    <xf numFmtId="165" fontId="0" fillId="0" borderId="1" xfId="0" applyNumberFormat="1" applyBorder="1"/>
    <xf numFmtId="165" fontId="0" fillId="0" borderId="2" xfId="0" applyNumberFormat="1" applyBorder="1"/>
    <xf numFmtId="166" fontId="0" fillId="0" borderId="1" xfId="0" applyNumberFormat="1" applyBorder="1"/>
    <xf numFmtId="0" fontId="0" fillId="0" borderId="0" xfId="0" applyBorder="1"/>
    <xf numFmtId="165" fontId="0" fillId="0" borderId="0" xfId="0" applyNumberFormat="1" applyBorder="1"/>
    <xf numFmtId="0" fontId="0" fillId="0" borderId="0" xfId="0" applyFont="1" applyAlignment="1">
      <alignment vertical="center"/>
    </xf>
    <xf numFmtId="0" fontId="5" fillId="0" borderId="0" xfId="0" applyFont="1" applyAlignment="1">
      <alignment vertical="center"/>
    </xf>
    <xf numFmtId="0" fontId="5" fillId="6" borderId="5" xfId="0" applyFont="1" applyFill="1" applyBorder="1" applyAlignment="1">
      <alignment vertical="center"/>
    </xf>
    <xf numFmtId="0" fontId="5" fillId="6" borderId="6" xfId="0" applyFont="1" applyFill="1" applyBorder="1" applyAlignment="1">
      <alignment vertical="center"/>
    </xf>
    <xf numFmtId="167" fontId="5" fillId="6" borderId="0" xfId="0" applyNumberFormat="1" applyFont="1" applyFill="1" applyBorder="1" applyAlignment="1">
      <alignment horizontal="center" vertical="center"/>
    </xf>
    <xf numFmtId="0" fontId="5" fillId="6" borderId="0" xfId="0" applyFont="1" applyFill="1" applyBorder="1" applyAlignment="1">
      <alignment vertical="center"/>
    </xf>
    <xf numFmtId="0" fontId="5" fillId="6" borderId="8" xfId="0" applyFont="1" applyFill="1" applyBorder="1" applyAlignment="1">
      <alignment vertical="center"/>
    </xf>
    <xf numFmtId="167" fontId="5" fillId="6" borderId="10" xfId="0" applyNumberFormat="1" applyFont="1" applyFill="1" applyBorder="1" applyAlignment="1">
      <alignment horizontal="center" vertical="center"/>
    </xf>
    <xf numFmtId="0" fontId="5" fillId="6" borderId="10" xfId="0" applyFont="1" applyFill="1" applyBorder="1" applyAlignment="1">
      <alignment vertical="center"/>
    </xf>
    <xf numFmtId="0" fontId="5" fillId="6" borderId="11" xfId="0" applyFont="1" applyFill="1" applyBorder="1" applyAlignment="1">
      <alignment vertical="center"/>
    </xf>
    <xf numFmtId="0" fontId="8" fillId="0" borderId="0" xfId="0" applyFont="1" applyFill="1" applyBorder="1" applyAlignment="1">
      <alignment vertical="center"/>
    </xf>
    <xf numFmtId="0" fontId="0" fillId="0" borderId="0" xfId="0" applyFont="1" applyFill="1" applyBorder="1" applyAlignment="1">
      <alignment vertical="center"/>
    </xf>
    <xf numFmtId="167" fontId="5" fillId="0" borderId="0" xfId="0" applyNumberFormat="1" applyFont="1" applyFill="1" applyAlignment="1">
      <alignment horizontal="center" vertical="center"/>
    </xf>
    <xf numFmtId="0" fontId="11" fillId="0" borderId="0" xfId="0" applyFont="1"/>
    <xf numFmtId="0" fontId="0" fillId="0" borderId="0" xfId="0" applyNumberFormat="1" applyAlignment="1">
      <alignment horizontal="right" vertical="center"/>
    </xf>
    <xf numFmtId="0" fontId="0" fillId="0" borderId="0" xfId="0" applyNumberFormat="1" applyAlignment="1">
      <alignment horizontal="right"/>
    </xf>
    <xf numFmtId="0" fontId="16" fillId="0" borderId="0" xfId="0" applyFont="1"/>
    <xf numFmtId="0" fontId="16" fillId="0" borderId="0" xfId="0" applyFont="1" applyAlignment="1">
      <alignment vertical="center"/>
    </xf>
    <xf numFmtId="0" fontId="0" fillId="0" borderId="0" xfId="0" applyFont="1"/>
    <xf numFmtId="0" fontId="18" fillId="0" borderId="0" xfId="0" applyFont="1" applyAlignment="1">
      <alignment vertical="center"/>
    </xf>
    <xf numFmtId="0" fontId="19" fillId="0" borderId="0" xfId="0" applyFont="1" applyAlignment="1">
      <alignment vertical="center"/>
    </xf>
    <xf numFmtId="0" fontId="0" fillId="0" borderId="1" xfId="0" applyNumberFormat="1" applyBorder="1" applyAlignment="1">
      <alignment horizontal="right"/>
    </xf>
    <xf numFmtId="0" fontId="11" fillId="9" borderId="0" xfId="0" applyFont="1" applyFill="1"/>
    <xf numFmtId="0" fontId="11" fillId="9" borderId="0" xfId="0" applyFont="1" applyFill="1" applyBorder="1" applyAlignment="1">
      <alignment vertical="center"/>
    </xf>
    <xf numFmtId="0" fontId="12" fillId="3" borderId="0" xfId="0" applyFont="1" applyFill="1" applyBorder="1" applyAlignment="1">
      <alignment horizontal="left" vertical="center"/>
    </xf>
    <xf numFmtId="0" fontId="12" fillId="3" borderId="1" xfId="0" applyFont="1" applyFill="1" applyBorder="1" applyAlignment="1">
      <alignment horizontal="left" vertical="center"/>
    </xf>
    <xf numFmtId="0" fontId="4" fillId="10" borderId="1" xfId="0" applyFont="1" applyFill="1" applyBorder="1" applyAlignment="1">
      <alignment horizontal="left" vertical="center"/>
    </xf>
    <xf numFmtId="0" fontId="0" fillId="0" borderId="0" xfId="0" applyFill="1"/>
    <xf numFmtId="0" fontId="11" fillId="9" borderId="0" xfId="0" applyFont="1" applyFill="1" applyAlignment="1">
      <alignment vertical="center"/>
    </xf>
    <xf numFmtId="0" fontId="12" fillId="9" borderId="1"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1" xfId="0" applyFont="1" applyFill="1" applyBorder="1" applyAlignment="1">
      <alignment horizontal="left" vertical="center"/>
    </xf>
    <xf numFmtId="0" fontId="17" fillId="3" borderId="0" xfId="0" applyFont="1" applyFill="1" applyAlignment="1">
      <alignment horizontal="left" vertical="center"/>
    </xf>
    <xf numFmtId="0" fontId="12" fillId="9" borderId="1" xfId="0" applyFont="1" applyFill="1" applyBorder="1" applyAlignment="1">
      <alignment vertical="top"/>
    </xf>
    <xf numFmtId="0" fontId="17" fillId="3" borderId="0" xfId="0" applyFont="1" applyFill="1" applyAlignment="1">
      <alignment vertical="top"/>
    </xf>
    <xf numFmtId="0" fontId="12" fillId="9" borderId="2" xfId="0" applyFont="1" applyFill="1" applyBorder="1" applyAlignment="1">
      <alignment vertical="top"/>
    </xf>
    <xf numFmtId="0" fontId="6" fillId="9" borderId="0" xfId="0" applyFont="1" applyFill="1" applyBorder="1" applyAlignment="1">
      <alignment vertical="top"/>
    </xf>
    <xf numFmtId="0" fontId="3" fillId="4" borderId="0" xfId="0" applyFont="1" applyFill="1" applyBorder="1" applyAlignment="1">
      <alignment vertical="center"/>
    </xf>
    <xf numFmtId="0" fontId="3" fillId="4" borderId="0" xfId="0" applyNumberFormat="1" applyFont="1" applyFill="1" applyBorder="1" applyAlignment="1">
      <alignment vertical="center"/>
    </xf>
    <xf numFmtId="0" fontId="0" fillId="0" borderId="0" xfId="0" applyFont="1" applyAlignment="1"/>
    <xf numFmtId="0" fontId="0" fillId="0" borderId="0" xfId="0" applyAlignment="1"/>
    <xf numFmtId="0" fontId="3" fillId="4" borderId="3" xfId="0" applyNumberFormat="1" applyFont="1" applyFill="1" applyBorder="1" applyAlignment="1">
      <alignment vertical="center"/>
    </xf>
    <xf numFmtId="0" fontId="0" fillId="0" borderId="0" xfId="0" applyNumberFormat="1" applyFont="1" applyAlignment="1">
      <alignment vertical="center"/>
    </xf>
    <xf numFmtId="0" fontId="16" fillId="0" borderId="0" xfId="0" applyFont="1" applyAlignment="1"/>
    <xf numFmtId="0" fontId="1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12" fillId="9" borderId="3" xfId="0" applyFont="1" applyFill="1" applyBorder="1" applyAlignment="1">
      <alignment horizontal="left" vertical="center"/>
    </xf>
    <xf numFmtId="0" fontId="11" fillId="9" borderId="0" xfId="0" applyNumberFormat="1" applyFont="1" applyFill="1" applyAlignment="1">
      <alignment horizontal="left" vertical="center"/>
    </xf>
    <xf numFmtId="0" fontId="11" fillId="9" borderId="0" xfId="0" applyFont="1" applyFill="1" applyBorder="1" applyAlignment="1">
      <alignment horizontal="left" vertical="center"/>
    </xf>
    <xf numFmtId="0" fontId="11" fillId="9" borderId="0" xfId="0" applyFont="1" applyFill="1" applyAlignment="1">
      <alignment horizontal="left"/>
    </xf>
    <xf numFmtId="0" fontId="11" fillId="9" borderId="0" xfId="0" applyFont="1" applyFill="1" applyAlignment="1">
      <alignment horizontal="right"/>
    </xf>
    <xf numFmtId="0" fontId="0" fillId="0" borderId="1" xfId="0" applyBorder="1" applyAlignment="1">
      <alignment horizontal="right"/>
    </xf>
    <xf numFmtId="0" fontId="13" fillId="9" borderId="0" xfId="0" applyFont="1" applyFill="1" applyBorder="1" applyAlignment="1">
      <alignment horizontal="right" vertical="center"/>
    </xf>
    <xf numFmtId="0" fontId="0" fillId="0" borderId="1" xfId="0" applyBorder="1" applyAlignment="1"/>
    <xf numFmtId="0" fontId="3" fillId="4" borderId="0" xfId="0" applyFont="1" applyFill="1" applyBorder="1" applyAlignment="1">
      <alignment horizontal="right" vertical="center"/>
    </xf>
    <xf numFmtId="0" fontId="3" fillId="4" borderId="3" xfId="0" applyFont="1" applyFill="1" applyBorder="1" applyAlignment="1">
      <alignment horizontal="right" vertical="center"/>
    </xf>
    <xf numFmtId="0" fontId="13" fillId="0" borderId="0" xfId="0" applyFont="1" applyFill="1" applyBorder="1" applyAlignment="1">
      <alignment horizontal="right" vertical="center"/>
    </xf>
    <xf numFmtId="0" fontId="4" fillId="2" borderId="1" xfId="0" applyFont="1" applyFill="1" applyBorder="1" applyAlignment="1">
      <alignment horizontal="left" vertical="center"/>
    </xf>
    <xf numFmtId="0" fontId="12" fillId="9" borderId="0" xfId="0" applyFont="1" applyFill="1" applyBorder="1" applyAlignment="1">
      <alignment vertical="center"/>
    </xf>
    <xf numFmtId="0" fontId="0" fillId="0" borderId="0" xfId="0" applyFont="1" applyAlignment="1">
      <alignment horizontal="right"/>
    </xf>
    <xf numFmtId="0" fontId="16" fillId="2" borderId="0" xfId="0" applyFont="1" applyFill="1" applyBorder="1" applyAlignment="1">
      <alignment horizontal="right" vertical="center"/>
    </xf>
    <xf numFmtId="0" fontId="16" fillId="2" borderId="1" xfId="0" applyFont="1" applyFill="1" applyBorder="1" applyAlignment="1">
      <alignment horizontal="right" vertical="center"/>
    </xf>
    <xf numFmtId="0" fontId="12" fillId="7" borderId="1" xfId="0" applyFont="1" applyFill="1" applyBorder="1" applyAlignment="1">
      <alignment horizontal="left" vertical="center"/>
    </xf>
    <xf numFmtId="0" fontId="9" fillId="8" borderId="1" xfId="0" applyFont="1" applyFill="1" applyBorder="1" applyAlignment="1">
      <alignment vertical="center"/>
    </xf>
    <xf numFmtId="0" fontId="8" fillId="8" borderId="1" xfId="0" applyFont="1" applyFill="1" applyBorder="1" applyAlignment="1">
      <alignment vertical="center"/>
    </xf>
    <xf numFmtId="0" fontId="8" fillId="8" borderId="0" xfId="0" applyFont="1" applyFill="1" applyBorder="1" applyAlignment="1">
      <alignment vertical="center"/>
    </xf>
    <xf numFmtId="0" fontId="1" fillId="0" borderId="0" xfId="0" applyFont="1" applyAlignment="1">
      <alignment horizontal="center" vertical="center"/>
    </xf>
    <xf numFmtId="167" fontId="21" fillId="6" borderId="7" xfId="0" applyNumberFormat="1" applyFont="1" applyFill="1" applyBorder="1" applyAlignment="1">
      <alignment horizontal="left" vertical="center"/>
    </xf>
    <xf numFmtId="167" fontId="21" fillId="6" borderId="9" xfId="0" applyNumberFormat="1" applyFont="1" applyFill="1" applyBorder="1" applyAlignment="1">
      <alignment horizontal="left" vertical="center"/>
    </xf>
    <xf numFmtId="0" fontId="1" fillId="0" borderId="0" xfId="0" applyFont="1"/>
    <xf numFmtId="0" fontId="1" fillId="0" borderId="0" xfId="0" applyFont="1" applyAlignment="1">
      <alignment horizontal="left" vertical="top"/>
    </xf>
    <xf numFmtId="0" fontId="10" fillId="0" borderId="0" xfId="0" applyFont="1" applyAlignment="1">
      <alignment horizontal="left" vertical="top"/>
    </xf>
    <xf numFmtId="0" fontId="0" fillId="0" borderId="0" xfId="0" applyFont="1" applyAlignment="1">
      <alignment vertical="top"/>
    </xf>
    <xf numFmtId="0" fontId="0" fillId="0" borderId="0" xfId="0" applyAlignment="1">
      <alignment vertical="top"/>
    </xf>
    <xf numFmtId="0" fontId="1" fillId="0" borderId="0" xfId="0" applyFont="1" applyAlignment="1">
      <alignment horizontal="left" vertical="center"/>
    </xf>
    <xf numFmtId="0" fontId="22" fillId="8" borderId="0" xfId="0" applyFont="1" applyFill="1" applyAlignment="1">
      <alignment horizontal="left" vertical="top"/>
    </xf>
    <xf numFmtId="0" fontId="7" fillId="0" borderId="0" xfId="0" applyFont="1" applyAlignment="1">
      <alignment horizontal="left" vertical="top"/>
    </xf>
    <xf numFmtId="0" fontId="10" fillId="0" borderId="0" xfId="0" applyFont="1"/>
    <xf numFmtId="0" fontId="1" fillId="0" borderId="0" xfId="0" applyFont="1" applyFill="1" applyBorder="1" applyAlignment="1">
      <alignment vertical="center"/>
    </xf>
    <xf numFmtId="0" fontId="21" fillId="0" borderId="0" xfId="0" applyFont="1" applyAlignment="1">
      <alignment vertical="center"/>
    </xf>
    <xf numFmtId="167" fontId="20" fillId="6" borderId="4" xfId="0" applyNumberFormat="1" applyFont="1" applyFill="1" applyBorder="1" applyAlignment="1">
      <alignment horizontal="left" vertical="center"/>
    </xf>
    <xf numFmtId="167" fontId="6" fillId="6" borderId="5" xfId="0" applyNumberFormat="1" applyFont="1" applyFill="1" applyBorder="1" applyAlignment="1">
      <alignment horizontal="center" vertical="center"/>
    </xf>
    <xf numFmtId="0" fontId="6" fillId="6" borderId="5" xfId="0" applyFont="1" applyFill="1" applyBorder="1" applyAlignment="1">
      <alignment vertical="center"/>
    </xf>
    <xf numFmtId="0" fontId="8" fillId="6" borderId="5" xfId="0" applyFont="1" applyFill="1" applyBorder="1" applyAlignment="1">
      <alignment vertical="center"/>
    </xf>
    <xf numFmtId="0" fontId="8" fillId="6" borderId="0" xfId="0" applyFont="1" applyFill="1" applyBorder="1" applyAlignment="1">
      <alignment vertical="center"/>
    </xf>
    <xf numFmtId="0" fontId="8" fillId="6" borderId="10" xfId="0" applyFont="1" applyFill="1" applyBorder="1" applyAlignment="1">
      <alignment vertical="center"/>
    </xf>
    <xf numFmtId="0" fontId="1" fillId="0" borderId="0" xfId="0" applyFont="1" applyFill="1" applyAlignment="1">
      <alignment horizontal="left" vertical="top"/>
    </xf>
    <xf numFmtId="0" fontId="0" fillId="0" borderId="0" xfId="0" applyFont="1" applyFill="1" applyAlignment="1">
      <alignment vertical="center"/>
    </xf>
    <xf numFmtId="0" fontId="10" fillId="5" borderId="4" xfId="0" applyFont="1" applyFill="1" applyBorder="1" applyAlignment="1">
      <alignment horizontal="left" vertical="top"/>
    </xf>
    <xf numFmtId="0" fontId="0" fillId="5" borderId="5" xfId="0" applyFont="1" applyFill="1" applyBorder="1" applyAlignment="1">
      <alignment vertical="center"/>
    </xf>
    <xf numFmtId="0" fontId="0" fillId="5" borderId="5" xfId="0" applyFill="1" applyBorder="1"/>
    <xf numFmtId="0" fontId="0" fillId="5" borderId="6" xfId="0" applyFill="1" applyBorder="1"/>
    <xf numFmtId="0" fontId="1" fillId="5" borderId="7" xfId="0" applyFont="1" applyFill="1" applyBorder="1" applyAlignment="1">
      <alignment horizontal="left" vertical="top"/>
    </xf>
    <xf numFmtId="0" fontId="0" fillId="5" borderId="0" xfId="0" applyFont="1" applyFill="1" applyBorder="1" applyAlignment="1">
      <alignment vertical="top"/>
    </xf>
    <xf numFmtId="0" fontId="0" fillId="5" borderId="0" xfId="0" applyFill="1" applyBorder="1" applyAlignment="1">
      <alignment vertical="top"/>
    </xf>
    <xf numFmtId="0" fontId="0" fillId="5" borderId="8" xfId="0" applyFill="1" applyBorder="1" applyAlignment="1">
      <alignment vertical="top"/>
    </xf>
    <xf numFmtId="0" fontId="0" fillId="5" borderId="0" xfId="0" applyFont="1" applyFill="1" applyBorder="1" applyAlignment="1">
      <alignment vertical="center"/>
    </xf>
    <xf numFmtId="0" fontId="0" fillId="5" borderId="0" xfId="0" applyFill="1" applyBorder="1"/>
    <xf numFmtId="0" fontId="0" fillId="5" borderId="8" xfId="0" applyFill="1" applyBorder="1"/>
    <xf numFmtId="0" fontId="1" fillId="5" borderId="9" xfId="0" applyFont="1" applyFill="1" applyBorder="1" applyAlignment="1">
      <alignment horizontal="left" vertical="top"/>
    </xf>
    <xf numFmtId="0" fontId="0" fillId="5" borderId="10" xfId="0" applyFont="1" applyFill="1" applyBorder="1" applyAlignment="1">
      <alignment vertical="center"/>
    </xf>
    <xf numFmtId="0" fontId="0" fillId="5" borderId="10" xfId="0" applyFill="1" applyBorder="1"/>
    <xf numFmtId="0" fontId="0" fillId="5" borderId="11" xfId="0" applyFill="1" applyBorder="1"/>
    <xf numFmtId="0" fontId="17" fillId="9" borderId="0" xfId="0" applyFont="1" applyFill="1" applyAlignment="1">
      <alignment horizontal="left" vertical="top"/>
    </xf>
    <xf numFmtId="0" fontId="1" fillId="0" borderId="0" xfId="0" applyFont="1" applyAlignment="1">
      <alignment vertical="center"/>
    </xf>
    <xf numFmtId="0" fontId="20" fillId="9" borderId="4" xfId="0" applyFont="1" applyFill="1" applyBorder="1" applyAlignment="1">
      <alignment horizontal="left" vertical="top"/>
    </xf>
    <xf numFmtId="0" fontId="9" fillId="9" borderId="5" xfId="0" applyFont="1" applyFill="1" applyBorder="1" applyAlignment="1">
      <alignment vertical="center"/>
    </xf>
    <xf numFmtId="0" fontId="8" fillId="9" borderId="5" xfId="0" applyFont="1" applyFill="1" applyBorder="1"/>
    <xf numFmtId="0" fontId="8" fillId="9" borderId="6" xfId="0" applyFont="1" applyFill="1" applyBorder="1"/>
    <xf numFmtId="0" fontId="21" fillId="9" borderId="7" xfId="0" applyFont="1" applyFill="1" applyBorder="1" applyAlignment="1">
      <alignment horizontal="left" vertical="top"/>
    </xf>
    <xf numFmtId="0" fontId="8" fillId="9" borderId="0" xfId="0" applyFont="1" applyFill="1" applyBorder="1" applyAlignment="1">
      <alignment vertical="center"/>
    </xf>
    <xf numFmtId="0" fontId="8" fillId="9" borderId="0" xfId="0" applyFont="1" applyFill="1" applyBorder="1"/>
    <xf numFmtId="0" fontId="8" fillId="9" borderId="8" xfId="0" applyFont="1" applyFill="1" applyBorder="1"/>
    <xf numFmtId="167" fontId="21" fillId="3" borderId="7" xfId="0" applyNumberFormat="1" applyFont="1" applyFill="1" applyBorder="1" applyAlignment="1">
      <alignment horizontal="left" vertical="center"/>
    </xf>
    <xf numFmtId="0" fontId="21" fillId="9" borderId="0" xfId="0" applyFont="1" applyFill="1" applyBorder="1"/>
    <xf numFmtId="167" fontId="21" fillId="3" borderId="0" xfId="0" applyNumberFormat="1" applyFont="1" applyFill="1" applyBorder="1" applyAlignment="1">
      <alignment horizontal="left" vertical="center"/>
    </xf>
    <xf numFmtId="0" fontId="21" fillId="9" borderId="8" xfId="0" applyFont="1" applyFill="1" applyBorder="1"/>
    <xf numFmtId="0" fontId="1" fillId="9" borderId="9" xfId="0" applyFont="1" applyFill="1" applyBorder="1" applyAlignment="1">
      <alignment horizontal="left" vertical="top"/>
    </xf>
    <xf numFmtId="0" fontId="1" fillId="9" borderId="10" xfId="0" applyFont="1" applyFill="1" applyBorder="1" applyAlignment="1">
      <alignment vertical="center"/>
    </xf>
    <xf numFmtId="0" fontId="1" fillId="9" borderId="10" xfId="0" applyFont="1" applyFill="1" applyBorder="1"/>
    <xf numFmtId="0" fontId="1" fillId="9" borderId="11" xfId="0" applyFont="1" applyFill="1" applyBorder="1"/>
  </cellXfs>
  <cellStyles count="32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topLeftCell="A14" zoomScale="150" zoomScaleNormal="150" zoomScalePageLayoutView="150" workbookViewId="0">
      <selection activeCell="A19" sqref="A19"/>
    </sheetView>
  </sheetViews>
  <sheetFormatPr baseColWidth="10" defaultRowHeight="15" x14ac:dyDescent="0"/>
  <cols>
    <col min="1" max="1" width="19.6640625" style="83" customWidth="1"/>
    <col min="2" max="2" width="29.6640625" style="31" customWidth="1"/>
  </cols>
  <sheetData>
    <row r="1" spans="1:23" ht="18">
      <c r="A1" s="89" t="s">
        <v>978</v>
      </c>
      <c r="B1" s="90"/>
      <c r="C1" s="90"/>
      <c r="D1" s="90"/>
      <c r="E1" s="90"/>
      <c r="F1" s="90"/>
      <c r="G1" s="90"/>
      <c r="H1" s="90"/>
      <c r="I1" s="90"/>
      <c r="J1" s="90"/>
      <c r="K1" s="90"/>
      <c r="L1" s="90"/>
      <c r="M1" s="90"/>
      <c r="N1" s="90"/>
      <c r="O1" s="90"/>
      <c r="P1" s="90"/>
    </row>
    <row r="2" spans="1:23">
      <c r="A2" s="80"/>
      <c r="B2" s="13"/>
    </row>
    <row r="3" spans="1:23" s="14" customFormat="1">
      <c r="A3" s="94" t="s">
        <v>993</v>
      </c>
      <c r="B3" s="95"/>
      <c r="C3" s="96"/>
      <c r="D3" s="96"/>
      <c r="E3" s="96"/>
      <c r="F3" s="96"/>
      <c r="G3" s="15"/>
      <c r="H3" s="97"/>
      <c r="I3" s="15"/>
      <c r="J3" s="16"/>
    </row>
    <row r="4" spans="1:23" s="14" customFormat="1">
      <c r="A4" s="81" t="s">
        <v>981</v>
      </c>
      <c r="B4" s="17"/>
      <c r="C4" s="18"/>
      <c r="D4" s="18"/>
      <c r="E4" s="18"/>
      <c r="F4" s="18"/>
      <c r="G4" s="18"/>
      <c r="H4" s="98"/>
      <c r="I4" s="18"/>
      <c r="J4" s="19"/>
      <c r="K4" s="18"/>
      <c r="L4" s="18"/>
      <c r="M4" s="18"/>
      <c r="N4" s="18"/>
      <c r="O4" s="18"/>
      <c r="P4" s="18"/>
      <c r="Q4" s="18"/>
      <c r="R4" s="18"/>
      <c r="S4" s="18"/>
      <c r="T4" s="18"/>
      <c r="U4" s="18"/>
      <c r="V4" s="18"/>
      <c r="W4" s="19"/>
    </row>
    <row r="5" spans="1:23" s="14" customFormat="1">
      <c r="A5" s="81" t="s">
        <v>979</v>
      </c>
      <c r="B5" s="17"/>
      <c r="C5" s="18"/>
      <c r="D5" s="18"/>
      <c r="E5" s="18"/>
      <c r="F5" s="18"/>
      <c r="G5" s="18"/>
      <c r="H5" s="98"/>
      <c r="I5" s="18"/>
      <c r="J5" s="19"/>
      <c r="K5" s="18"/>
      <c r="L5" s="18"/>
      <c r="M5" s="18"/>
      <c r="N5" s="18"/>
      <c r="O5" s="18"/>
      <c r="P5" s="18"/>
      <c r="Q5" s="18"/>
      <c r="R5" s="18"/>
      <c r="S5" s="18"/>
      <c r="T5" s="18"/>
      <c r="U5" s="18"/>
      <c r="V5" s="18"/>
      <c r="W5" s="19"/>
    </row>
    <row r="6" spans="1:23" s="14" customFormat="1">
      <c r="A6" s="81" t="s">
        <v>980</v>
      </c>
      <c r="B6" s="17"/>
      <c r="C6" s="18"/>
      <c r="D6" s="18"/>
      <c r="E6" s="18"/>
      <c r="F6" s="18"/>
      <c r="G6" s="18"/>
      <c r="H6" s="98"/>
      <c r="I6" s="18"/>
      <c r="J6" s="19"/>
      <c r="K6" s="18"/>
      <c r="L6" s="18"/>
      <c r="M6" s="18"/>
      <c r="N6" s="18"/>
      <c r="O6" s="18"/>
      <c r="P6" s="18"/>
      <c r="Q6" s="18"/>
      <c r="R6" s="18"/>
      <c r="S6" s="18"/>
      <c r="T6" s="18"/>
      <c r="U6" s="18"/>
      <c r="V6" s="18"/>
      <c r="W6" s="19"/>
    </row>
    <row r="7" spans="1:23" s="14" customFormat="1">
      <c r="A7" s="81" t="s">
        <v>982</v>
      </c>
      <c r="B7" s="17"/>
      <c r="C7" s="18"/>
      <c r="D7" s="18"/>
      <c r="E7" s="18"/>
      <c r="F7" s="18"/>
      <c r="G7" s="18"/>
      <c r="H7" s="98"/>
      <c r="I7" s="18"/>
      <c r="J7" s="19"/>
      <c r="K7" s="18"/>
      <c r="L7" s="18"/>
      <c r="M7" s="18"/>
      <c r="N7" s="18"/>
      <c r="O7" s="18"/>
      <c r="P7" s="18"/>
      <c r="Q7" s="18"/>
      <c r="R7" s="18"/>
      <c r="S7" s="18"/>
      <c r="T7" s="18"/>
      <c r="U7" s="18"/>
      <c r="V7" s="18"/>
      <c r="W7" s="19"/>
    </row>
    <row r="8" spans="1:23" s="14" customFormat="1">
      <c r="A8" s="81" t="s">
        <v>983</v>
      </c>
      <c r="B8" s="17"/>
      <c r="C8" s="18"/>
      <c r="D8" s="18"/>
      <c r="E8" s="18"/>
      <c r="F8" s="18"/>
      <c r="G8" s="18"/>
      <c r="H8" s="98"/>
      <c r="I8" s="18"/>
      <c r="J8" s="19"/>
      <c r="K8" s="18"/>
      <c r="L8" s="18"/>
      <c r="M8" s="18"/>
      <c r="N8" s="18"/>
      <c r="O8" s="18"/>
      <c r="P8" s="18"/>
      <c r="Q8" s="18"/>
      <c r="R8" s="18"/>
      <c r="S8" s="18"/>
      <c r="T8" s="18"/>
      <c r="U8" s="18"/>
      <c r="V8" s="18"/>
      <c r="W8" s="19"/>
    </row>
    <row r="9" spans="1:23" s="14" customFormat="1">
      <c r="A9" s="81" t="s">
        <v>984</v>
      </c>
      <c r="B9" s="17"/>
      <c r="C9" s="18"/>
      <c r="D9" s="18"/>
      <c r="E9" s="18"/>
      <c r="F9" s="18"/>
      <c r="G9" s="18"/>
      <c r="H9" s="98"/>
      <c r="I9" s="18"/>
      <c r="J9" s="19"/>
      <c r="K9" s="18"/>
      <c r="L9" s="18"/>
      <c r="M9" s="18"/>
      <c r="N9" s="18"/>
      <c r="O9" s="18"/>
      <c r="P9" s="18"/>
      <c r="Q9" s="18"/>
      <c r="R9" s="18"/>
      <c r="S9" s="18"/>
      <c r="T9" s="18"/>
      <c r="U9" s="18"/>
      <c r="V9" s="18"/>
      <c r="W9" s="19"/>
    </row>
    <row r="10" spans="1:23" s="14" customFormat="1">
      <c r="A10" s="82" t="s">
        <v>985</v>
      </c>
      <c r="B10" s="20"/>
      <c r="C10" s="21"/>
      <c r="D10" s="21"/>
      <c r="E10" s="21"/>
      <c r="F10" s="21"/>
      <c r="G10" s="21"/>
      <c r="H10" s="99"/>
      <c r="I10" s="21"/>
      <c r="J10" s="22"/>
      <c r="K10" s="18"/>
      <c r="L10" s="18"/>
      <c r="M10" s="18"/>
      <c r="N10" s="18"/>
      <c r="O10" s="18"/>
      <c r="P10" s="18"/>
      <c r="Q10" s="18"/>
      <c r="R10" s="18"/>
      <c r="S10" s="18"/>
      <c r="T10" s="18"/>
      <c r="U10" s="18"/>
      <c r="V10" s="18"/>
      <c r="W10" s="19"/>
    </row>
    <row r="12" spans="1:23">
      <c r="A12" s="102" t="s">
        <v>994</v>
      </c>
      <c r="B12" s="103"/>
      <c r="C12" s="104"/>
      <c r="D12" s="104"/>
      <c r="E12" s="104"/>
      <c r="F12" s="104"/>
      <c r="G12" s="104"/>
      <c r="H12" s="104"/>
      <c r="I12" s="104"/>
      <c r="J12" s="104"/>
      <c r="K12" s="104"/>
      <c r="L12" s="104"/>
      <c r="M12" s="104"/>
      <c r="N12" s="104"/>
      <c r="O12" s="104"/>
      <c r="P12" s="104"/>
      <c r="Q12" s="105"/>
    </row>
    <row r="13" spans="1:23" s="87" customFormat="1">
      <c r="A13" s="106" t="s">
        <v>987</v>
      </c>
      <c r="B13" s="107"/>
      <c r="C13" s="108"/>
      <c r="D13" s="108"/>
      <c r="E13" s="108"/>
      <c r="F13" s="108"/>
      <c r="G13" s="108"/>
      <c r="H13" s="108"/>
      <c r="I13" s="108"/>
      <c r="J13" s="108"/>
      <c r="K13" s="108"/>
      <c r="L13" s="108"/>
      <c r="M13" s="108"/>
      <c r="N13" s="108"/>
      <c r="O13" s="108"/>
      <c r="P13" s="108"/>
      <c r="Q13" s="109"/>
    </row>
    <row r="14" spans="1:23">
      <c r="A14" s="106" t="s">
        <v>988</v>
      </c>
      <c r="B14" s="110"/>
      <c r="C14" s="111"/>
      <c r="D14" s="111"/>
      <c r="E14" s="111"/>
      <c r="F14" s="111"/>
      <c r="G14" s="111"/>
      <c r="H14" s="111"/>
      <c r="I14" s="111"/>
      <c r="J14" s="111"/>
      <c r="K14" s="111"/>
      <c r="L14" s="111"/>
      <c r="M14" s="111"/>
      <c r="N14" s="111"/>
      <c r="O14" s="111"/>
      <c r="P14" s="111"/>
      <c r="Q14" s="112"/>
    </row>
    <row r="15" spans="1:23">
      <c r="A15" s="106" t="s">
        <v>989</v>
      </c>
      <c r="B15" s="110"/>
      <c r="C15" s="111"/>
      <c r="D15" s="111"/>
      <c r="E15" s="111"/>
      <c r="F15" s="111"/>
      <c r="G15" s="111"/>
      <c r="H15" s="111"/>
      <c r="I15" s="111"/>
      <c r="J15" s="111"/>
      <c r="K15" s="111"/>
      <c r="L15" s="111"/>
      <c r="M15" s="111"/>
      <c r="N15" s="111"/>
      <c r="O15" s="111"/>
      <c r="P15" s="111"/>
      <c r="Q15" s="112"/>
    </row>
    <row r="16" spans="1:23">
      <c r="A16" s="106" t="s">
        <v>995</v>
      </c>
      <c r="B16" s="110"/>
      <c r="C16" s="111"/>
      <c r="D16" s="111"/>
      <c r="E16" s="111"/>
      <c r="F16" s="111"/>
      <c r="G16" s="111"/>
      <c r="H16" s="111"/>
      <c r="I16" s="111"/>
      <c r="J16" s="111"/>
      <c r="K16" s="111"/>
      <c r="L16" s="111"/>
      <c r="M16" s="111"/>
      <c r="N16" s="111"/>
      <c r="O16" s="111"/>
      <c r="P16" s="111"/>
      <c r="Q16" s="112"/>
    </row>
    <row r="17" spans="1:17">
      <c r="A17" s="106" t="s">
        <v>1012</v>
      </c>
      <c r="B17" s="110"/>
      <c r="C17" s="111"/>
      <c r="D17" s="111"/>
      <c r="E17" s="111"/>
      <c r="F17" s="111"/>
      <c r="G17" s="111"/>
      <c r="H17" s="111"/>
      <c r="I17" s="111"/>
      <c r="J17" s="111"/>
      <c r="K17" s="111"/>
      <c r="L17" s="111"/>
      <c r="M17" s="111"/>
      <c r="N17" s="111"/>
      <c r="O17" s="111"/>
      <c r="P17" s="111"/>
      <c r="Q17" s="112"/>
    </row>
    <row r="18" spans="1:17">
      <c r="A18" s="106" t="s">
        <v>996</v>
      </c>
      <c r="B18" s="110"/>
      <c r="C18" s="111"/>
      <c r="D18" s="111"/>
      <c r="E18" s="111"/>
      <c r="F18" s="111"/>
      <c r="G18" s="111"/>
      <c r="H18" s="111"/>
      <c r="I18" s="111"/>
      <c r="J18" s="111"/>
      <c r="K18" s="111"/>
      <c r="L18" s="111"/>
      <c r="M18" s="111"/>
      <c r="N18" s="111"/>
      <c r="O18" s="111"/>
      <c r="P18" s="111"/>
      <c r="Q18" s="112"/>
    </row>
    <row r="19" spans="1:17">
      <c r="A19" s="113" t="s">
        <v>997</v>
      </c>
      <c r="B19" s="114"/>
      <c r="C19" s="115"/>
      <c r="D19" s="115"/>
      <c r="E19" s="115"/>
      <c r="F19" s="115"/>
      <c r="G19" s="115"/>
      <c r="H19" s="115"/>
      <c r="I19" s="115"/>
      <c r="J19" s="115"/>
      <c r="K19" s="115"/>
      <c r="L19" s="115"/>
      <c r="M19" s="115"/>
      <c r="N19" s="115"/>
      <c r="O19" s="115"/>
      <c r="P19" s="115"/>
      <c r="Q19" s="116"/>
    </row>
    <row r="20" spans="1:17" s="40" customFormat="1">
      <c r="A20" s="100"/>
      <c r="B20" s="101"/>
    </row>
    <row r="21" spans="1:17">
      <c r="A21" s="119" t="s">
        <v>992</v>
      </c>
      <c r="B21" s="120"/>
      <c r="C21" s="121"/>
      <c r="D21" s="121"/>
      <c r="E21" s="121"/>
      <c r="F21" s="121"/>
      <c r="G21" s="121"/>
      <c r="H21" s="121"/>
      <c r="I21" s="121"/>
      <c r="J21" s="122"/>
    </row>
    <row r="22" spans="1:17">
      <c r="A22" s="123" t="s">
        <v>990</v>
      </c>
      <c r="B22" s="124"/>
      <c r="C22" s="125"/>
      <c r="D22" s="125"/>
      <c r="E22" s="125"/>
      <c r="F22" s="125"/>
      <c r="G22" s="125"/>
      <c r="H22" s="125"/>
      <c r="I22" s="125"/>
      <c r="J22" s="126"/>
    </row>
    <row r="23" spans="1:17">
      <c r="A23" s="123" t="s">
        <v>991</v>
      </c>
      <c r="B23" s="124"/>
      <c r="C23" s="125"/>
      <c r="D23" s="125"/>
      <c r="E23" s="125"/>
      <c r="F23" s="125"/>
      <c r="G23" s="125"/>
      <c r="H23" s="125"/>
      <c r="I23" s="125"/>
      <c r="J23" s="126"/>
    </row>
    <row r="24" spans="1:17">
      <c r="A24" s="123" t="s">
        <v>1008</v>
      </c>
      <c r="B24" s="124"/>
      <c r="C24" s="125"/>
      <c r="D24" s="125"/>
      <c r="E24" s="125"/>
      <c r="F24" s="125"/>
      <c r="G24" s="125"/>
      <c r="H24" s="125"/>
      <c r="I24" s="125"/>
      <c r="J24" s="126"/>
    </row>
    <row r="25" spans="1:17" s="83" customFormat="1">
      <c r="A25" s="127" t="s">
        <v>1010</v>
      </c>
      <c r="B25" s="129"/>
      <c r="C25" s="129"/>
      <c r="D25" s="128"/>
      <c r="E25" s="128"/>
      <c r="F25" s="128"/>
      <c r="G25" s="128"/>
      <c r="H25" s="128"/>
      <c r="I25" s="128"/>
      <c r="J25" s="130"/>
    </row>
    <row r="26" spans="1:17" s="83" customFormat="1">
      <c r="A26" s="127" t="s">
        <v>1011</v>
      </c>
      <c r="B26" s="129"/>
      <c r="C26" s="129"/>
      <c r="D26" s="128"/>
      <c r="E26" s="128"/>
      <c r="F26" s="128"/>
      <c r="G26" s="128"/>
      <c r="H26" s="128"/>
      <c r="I26" s="128"/>
      <c r="J26" s="130"/>
    </row>
    <row r="27" spans="1:17" s="83" customFormat="1">
      <c r="A27" s="131" t="s">
        <v>1009</v>
      </c>
      <c r="B27" s="132"/>
      <c r="C27" s="133"/>
      <c r="D27" s="133"/>
      <c r="E27" s="133"/>
      <c r="F27" s="133"/>
      <c r="G27" s="133"/>
      <c r="H27" s="133"/>
      <c r="I27" s="133"/>
      <c r="J27" s="134"/>
    </row>
    <row r="28" spans="1:17" s="83" customFormat="1">
      <c r="A28" s="84"/>
      <c r="B28" s="118"/>
    </row>
    <row r="29" spans="1:17">
      <c r="A29" s="85" t="s">
        <v>851</v>
      </c>
      <c r="B29" s="13"/>
    </row>
    <row r="30" spans="1:17">
      <c r="A30" s="88" t="s">
        <v>986</v>
      </c>
      <c r="B30" s="13"/>
    </row>
    <row r="31" spans="1:17">
      <c r="A31" s="88" t="s">
        <v>998</v>
      </c>
      <c r="B31" s="86"/>
    </row>
    <row r="32" spans="1:17">
      <c r="A32" s="88" t="s">
        <v>873</v>
      </c>
      <c r="B32" s="86"/>
    </row>
    <row r="33" spans="1:10">
      <c r="A33" s="88" t="s">
        <v>999</v>
      </c>
      <c r="B33" s="86"/>
    </row>
    <row r="34" spans="1:10">
      <c r="A34" s="88" t="s">
        <v>1000</v>
      </c>
      <c r="B34" s="86"/>
    </row>
    <row r="35" spans="1:10">
      <c r="A35" s="80"/>
      <c r="B35" s="13"/>
    </row>
    <row r="36" spans="1:10" s="83" customFormat="1">
      <c r="A36" s="91" t="s">
        <v>852</v>
      </c>
      <c r="B36" s="91"/>
      <c r="C36" s="91"/>
      <c r="D36" s="91"/>
      <c r="H36" s="92"/>
      <c r="I36" s="93"/>
      <c r="J36" s="93"/>
    </row>
    <row r="37" spans="1:10" s="83" customFormat="1">
      <c r="A37" s="83" t="s">
        <v>853</v>
      </c>
      <c r="H37" s="92"/>
      <c r="I37" s="93"/>
      <c r="J37" s="93"/>
    </row>
    <row r="38" spans="1:10" s="83" customFormat="1">
      <c r="H38" s="92"/>
      <c r="I38" s="93"/>
      <c r="J38" s="93"/>
    </row>
    <row r="39" spans="1:10" s="83" customFormat="1">
      <c r="A39" s="91" t="s">
        <v>854</v>
      </c>
      <c r="H39" s="92"/>
      <c r="I39" s="93"/>
      <c r="J39" s="93"/>
    </row>
    <row r="40" spans="1:10" s="83" customFormat="1">
      <c r="A40" s="83" t="s">
        <v>855</v>
      </c>
      <c r="H40" s="92"/>
      <c r="I40" s="93"/>
      <c r="J40" s="93"/>
    </row>
    <row r="41" spans="1:10" s="83" customFormat="1">
      <c r="A41" s="83" t="s">
        <v>856</v>
      </c>
      <c r="H41" s="92"/>
      <c r="I41" s="93"/>
      <c r="J41" s="93"/>
    </row>
    <row r="42" spans="1:10" ht="14">
      <c r="A42" s="25"/>
      <c r="B42" s="25"/>
      <c r="C42" s="14"/>
      <c r="D42" s="14"/>
      <c r="E42" s="14"/>
      <c r="F42" s="14"/>
      <c r="G42" s="14"/>
      <c r="H42" s="3"/>
      <c r="I42" s="14"/>
      <c r="J42" s="14"/>
    </row>
    <row r="43" spans="1:10">
      <c r="A43" s="80"/>
      <c r="B43" s="13"/>
    </row>
    <row r="44" spans="1:10">
      <c r="A44" s="80"/>
      <c r="B44" s="13"/>
    </row>
    <row r="45" spans="1:10">
      <c r="A45" s="80"/>
      <c r="B45" s="13"/>
    </row>
    <row r="46" spans="1:10">
      <c r="A46" s="80"/>
      <c r="B46" s="13"/>
    </row>
    <row r="47" spans="1:10">
      <c r="A47" s="80"/>
      <c r="B47" s="13"/>
    </row>
    <row r="48" spans="1:10">
      <c r="A48" s="80"/>
      <c r="B48" s="13"/>
    </row>
    <row r="49" spans="1:2">
      <c r="A49" s="80"/>
      <c r="B49" s="13"/>
    </row>
    <row r="50" spans="1:2">
      <c r="A50" s="80"/>
      <c r="B50" s="13"/>
    </row>
    <row r="51" spans="1:2">
      <c r="A51" s="80"/>
      <c r="B51" s="13"/>
    </row>
    <row r="52" spans="1:2">
      <c r="A52" s="80"/>
      <c r="B52" s="13"/>
    </row>
    <row r="53" spans="1:2">
      <c r="A53" s="80"/>
      <c r="B53" s="13"/>
    </row>
    <row r="54" spans="1:2">
      <c r="A54" s="80"/>
      <c r="B54" s="13"/>
    </row>
    <row r="55" spans="1:2">
      <c r="A55" s="80"/>
      <c r="B55" s="13"/>
    </row>
    <row r="56" spans="1:2">
      <c r="A56" s="80"/>
      <c r="B56" s="13"/>
    </row>
    <row r="57" spans="1:2">
      <c r="A57" s="80"/>
      <c r="B57" s="13"/>
    </row>
    <row r="58" spans="1:2">
      <c r="A58" s="80"/>
      <c r="B58" s="13"/>
    </row>
    <row r="59" spans="1:2">
      <c r="A59" s="80"/>
      <c r="B59" s="13"/>
    </row>
    <row r="60" spans="1:2">
      <c r="A60" s="80"/>
      <c r="B60" s="13"/>
    </row>
    <row r="61" spans="1:2">
      <c r="A61" s="80"/>
      <c r="B61" s="13"/>
    </row>
    <row r="62" spans="1:2">
      <c r="B62"/>
    </row>
    <row r="63" spans="1:2">
      <c r="A63" s="80"/>
      <c r="B63" s="13"/>
    </row>
    <row r="64" spans="1:2">
      <c r="A64" s="80"/>
      <c r="B64" s="13"/>
    </row>
    <row r="65" spans="1:2">
      <c r="A65" s="80"/>
      <c r="B65" s="13"/>
    </row>
    <row r="66" spans="1:2">
      <c r="A66" s="80"/>
      <c r="B66" s="13"/>
    </row>
    <row r="67" spans="1:2">
      <c r="A67" s="80"/>
      <c r="B67" s="13"/>
    </row>
    <row r="68" spans="1:2">
      <c r="A68" s="80"/>
      <c r="B68" s="13"/>
    </row>
    <row r="69" spans="1:2">
      <c r="A69" s="80"/>
      <c r="B69" s="13"/>
    </row>
    <row r="70" spans="1:2">
      <c r="A70" s="80"/>
      <c r="B70" s="13"/>
    </row>
    <row r="71" spans="1:2">
      <c r="A71" s="80"/>
      <c r="B71" s="13"/>
    </row>
    <row r="72" spans="1:2">
      <c r="A72" s="80"/>
      <c r="B72" s="13"/>
    </row>
    <row r="73" spans="1:2">
      <c r="A73" s="80"/>
      <c r="B73" s="13"/>
    </row>
    <row r="74" spans="1:2">
      <c r="A74" s="80"/>
      <c r="B74" s="13"/>
    </row>
    <row r="75" spans="1:2">
      <c r="A75" s="80"/>
      <c r="B75" s="13"/>
    </row>
    <row r="76" spans="1:2">
      <c r="A76" s="80"/>
      <c r="B76" s="13"/>
    </row>
    <row r="77" spans="1:2">
      <c r="A77" s="80"/>
      <c r="B77" s="13"/>
    </row>
    <row r="78" spans="1:2">
      <c r="A78" s="80"/>
      <c r="B78" s="13"/>
    </row>
    <row r="79" spans="1:2">
      <c r="A79" s="80"/>
      <c r="B79" s="13"/>
    </row>
    <row r="80" spans="1:2">
      <c r="A80" s="80"/>
      <c r="B80" s="13"/>
    </row>
    <row r="81" spans="1:2">
      <c r="A81" s="80"/>
      <c r="B81" s="13"/>
    </row>
    <row r="82" spans="1:2">
      <c r="A82" s="80"/>
      <c r="B82" s="13"/>
    </row>
    <row r="83" spans="1:2">
      <c r="A83" s="80"/>
      <c r="B83" s="13"/>
    </row>
    <row r="84" spans="1:2">
      <c r="A84" s="80"/>
      <c r="B84" s="13"/>
    </row>
    <row r="85" spans="1:2">
      <c r="A85" s="80"/>
      <c r="B85" s="13"/>
    </row>
    <row r="86" spans="1:2">
      <c r="A86" s="80"/>
      <c r="B86" s="13"/>
    </row>
    <row r="87" spans="1:2">
      <c r="A87" s="80"/>
      <c r="B87" s="13"/>
    </row>
    <row r="88" spans="1:2">
      <c r="A88" s="80"/>
      <c r="B88" s="13"/>
    </row>
    <row r="89" spans="1:2">
      <c r="A89" s="80"/>
      <c r="B89" s="13"/>
    </row>
    <row r="90" spans="1:2">
      <c r="A90" s="80"/>
      <c r="B90" s="13"/>
    </row>
    <row r="91" spans="1:2">
      <c r="A91" s="80"/>
      <c r="B91" s="13"/>
    </row>
    <row r="92" spans="1:2">
      <c r="A92" s="80"/>
      <c r="B92" s="13"/>
    </row>
    <row r="93" spans="1:2">
      <c r="A93" s="80"/>
      <c r="B93" s="13"/>
    </row>
    <row r="94" spans="1:2">
      <c r="A94" s="80"/>
      <c r="B94" s="13"/>
    </row>
    <row r="95" spans="1:2">
      <c r="A95" s="80"/>
      <c r="B95" s="13"/>
    </row>
    <row r="96" spans="1:2">
      <c r="A96" s="80"/>
      <c r="B96" s="13"/>
    </row>
    <row r="97" spans="1:2">
      <c r="A97" s="80"/>
      <c r="B97" s="13"/>
    </row>
    <row r="98" spans="1:2">
      <c r="A98" s="80"/>
      <c r="B98" s="13"/>
    </row>
    <row r="99" spans="1:2">
      <c r="A99" s="80"/>
      <c r="B99" s="13"/>
    </row>
    <row r="100" spans="1:2">
      <c r="A100" s="80"/>
      <c r="B100" s="13"/>
    </row>
    <row r="101" spans="1:2">
      <c r="A101" s="80"/>
      <c r="B101" s="13"/>
    </row>
    <row r="102" spans="1:2">
      <c r="A102" s="80"/>
      <c r="B102" s="13"/>
    </row>
    <row r="103" spans="1:2">
      <c r="A103" s="80"/>
      <c r="B103" s="13"/>
    </row>
    <row r="104" spans="1:2">
      <c r="A104" s="80"/>
      <c r="B104" s="13"/>
    </row>
    <row r="105" spans="1:2">
      <c r="A105" s="80"/>
      <c r="B105" s="13"/>
    </row>
    <row r="106" spans="1:2">
      <c r="A106" s="80"/>
      <c r="B106" s="13"/>
    </row>
    <row r="107" spans="1:2">
      <c r="A107" s="80"/>
      <c r="B107" s="13"/>
    </row>
    <row r="108" spans="1:2">
      <c r="A108" s="80"/>
      <c r="B108" s="13"/>
    </row>
    <row r="109" spans="1:2">
      <c r="A109" s="80"/>
      <c r="B109" s="13"/>
    </row>
    <row r="110" spans="1:2">
      <c r="A110" s="80"/>
      <c r="B110" s="13"/>
    </row>
    <row r="111" spans="1:2">
      <c r="A111" s="80"/>
      <c r="B111" s="13"/>
    </row>
    <row r="112" spans="1:2">
      <c r="A112" s="80"/>
      <c r="B112" s="13"/>
    </row>
    <row r="113" spans="1:2">
      <c r="A113" s="80"/>
      <c r="B113" s="13"/>
    </row>
    <row r="114" spans="1:2">
      <c r="A114" s="80"/>
      <c r="B114" s="13"/>
    </row>
    <row r="115" spans="1:2">
      <c r="A115" s="80"/>
      <c r="B115" s="13"/>
    </row>
    <row r="116" spans="1:2">
      <c r="A116" s="80"/>
      <c r="B116" s="13"/>
    </row>
    <row r="117" spans="1:2">
      <c r="A117" s="80"/>
      <c r="B117" s="13"/>
    </row>
    <row r="118" spans="1:2">
      <c r="A118" s="80"/>
      <c r="B118" s="13"/>
    </row>
    <row r="119" spans="1:2">
      <c r="A119" s="80"/>
      <c r="B119" s="13"/>
    </row>
    <row r="120" spans="1:2">
      <c r="A120" s="80"/>
      <c r="B120" s="13"/>
    </row>
    <row r="121" spans="1:2">
      <c r="A121" s="80"/>
      <c r="B121" s="13"/>
    </row>
    <row r="122" spans="1:2">
      <c r="A122" s="80"/>
      <c r="B122" s="13"/>
    </row>
    <row r="123" spans="1:2">
      <c r="A123" s="80"/>
      <c r="B123" s="13"/>
    </row>
    <row r="124" spans="1:2">
      <c r="A124" s="80"/>
      <c r="B124" s="13"/>
    </row>
    <row r="125" spans="1:2">
      <c r="A125" s="80"/>
      <c r="B125" s="13"/>
    </row>
    <row r="126" spans="1:2">
      <c r="A126" s="80"/>
      <c r="B126" s="13"/>
    </row>
    <row r="127" spans="1:2">
      <c r="A127" s="80"/>
      <c r="B127" s="13"/>
    </row>
    <row r="128" spans="1:2">
      <c r="A128" s="80"/>
      <c r="B128" s="13"/>
    </row>
    <row r="129" spans="1:2">
      <c r="A129" s="80"/>
      <c r="B129" s="13"/>
    </row>
    <row r="130" spans="1:2">
      <c r="A130" s="80"/>
      <c r="B130" s="13"/>
    </row>
    <row r="131" spans="1:2">
      <c r="A131" s="80"/>
      <c r="B131" s="13"/>
    </row>
    <row r="132" spans="1:2">
      <c r="A132" s="80"/>
      <c r="B132" s="13"/>
    </row>
    <row r="138" spans="1:2">
      <c r="B138" s="32"/>
    </row>
    <row r="139" spans="1:2">
      <c r="B139" s="33"/>
    </row>
    <row r="140" spans="1:2">
      <c r="B140" s="32"/>
    </row>
    <row r="141" spans="1:2">
      <c r="B141" s="33"/>
    </row>
    <row r="142" spans="1:2">
      <c r="B142" s="32"/>
    </row>
    <row r="143" spans="1:2">
      <c r="B143" s="33"/>
    </row>
    <row r="144" spans="1:2">
      <c r="B144" s="32"/>
    </row>
    <row r="145" spans="2:2">
      <c r="B145" s="33"/>
    </row>
    <row r="146" spans="2:2">
      <c r="B146" s="33"/>
    </row>
  </sheetData>
  <sortState ref="A2:B151">
    <sortCondition ref="B2:B151"/>
  </sortState>
  <mergeCells count="1">
    <mergeCell ref="A1:P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68"/>
  <sheetViews>
    <sheetView topLeftCell="B17" zoomScale="150" zoomScaleNormal="150" zoomScalePageLayoutView="150" workbookViewId="0">
      <selection activeCell="C68" sqref="C68"/>
    </sheetView>
  </sheetViews>
  <sheetFormatPr baseColWidth="10" defaultRowHeight="14" x14ac:dyDescent="0"/>
  <cols>
    <col min="1" max="1" width="22.83203125" bestFit="1" customWidth="1"/>
    <col min="2" max="2" width="85.6640625" customWidth="1"/>
    <col min="3" max="3" width="48" customWidth="1"/>
  </cols>
  <sheetData>
    <row r="3" spans="1:3" s="26" customFormat="1">
      <c r="A3" s="26" t="s">
        <v>894</v>
      </c>
      <c r="B3" s="26" t="s">
        <v>949</v>
      </c>
      <c r="C3" s="26" t="s">
        <v>896</v>
      </c>
    </row>
    <row r="4" spans="1:3">
      <c r="A4" t="s">
        <v>0</v>
      </c>
      <c r="B4" t="s">
        <v>975</v>
      </c>
      <c r="C4" t="s">
        <v>897</v>
      </c>
    </row>
    <row r="5" spans="1:3">
      <c r="A5" t="s">
        <v>867</v>
      </c>
      <c r="B5" t="s">
        <v>895</v>
      </c>
      <c r="C5" t="s">
        <v>898</v>
      </c>
    </row>
    <row r="7" spans="1:3">
      <c r="A7" s="26" t="s">
        <v>1013</v>
      </c>
    </row>
    <row r="8" spans="1:3">
      <c r="A8" t="s">
        <v>918</v>
      </c>
      <c r="B8" t="s">
        <v>919</v>
      </c>
      <c r="C8" t="s">
        <v>899</v>
      </c>
    </row>
    <row r="9" spans="1:3">
      <c r="A9" s="39" t="s">
        <v>920</v>
      </c>
      <c r="B9" t="s">
        <v>923</v>
      </c>
      <c r="C9" t="s">
        <v>904</v>
      </c>
    </row>
    <row r="10" spans="1:3">
      <c r="A10" s="39" t="s">
        <v>921</v>
      </c>
      <c r="B10" t="s">
        <v>922</v>
      </c>
      <c r="C10" t="s">
        <v>899</v>
      </c>
    </row>
    <row r="11" spans="1:3">
      <c r="A11" t="s">
        <v>807</v>
      </c>
      <c r="B11" t="s">
        <v>929</v>
      </c>
      <c r="C11" t="s">
        <v>931</v>
      </c>
    </row>
    <row r="12" spans="1:3">
      <c r="A12" t="s">
        <v>806</v>
      </c>
      <c r="B12" t="s">
        <v>930</v>
      </c>
      <c r="C12" t="s">
        <v>931</v>
      </c>
    </row>
    <row r="13" spans="1:3">
      <c r="A13" t="s">
        <v>808</v>
      </c>
      <c r="B13" t="s">
        <v>974</v>
      </c>
      <c r="C13" t="s">
        <v>931</v>
      </c>
    </row>
    <row r="15" spans="1:3">
      <c r="A15" s="26" t="s">
        <v>805</v>
      </c>
    </row>
    <row r="16" spans="1:3">
      <c r="A16" t="s">
        <v>933</v>
      </c>
      <c r="B16" t="s">
        <v>902</v>
      </c>
      <c r="C16" t="s">
        <v>899</v>
      </c>
    </row>
    <row r="17" spans="1:3">
      <c r="A17" t="s">
        <v>909</v>
      </c>
      <c r="B17" t="s">
        <v>903</v>
      </c>
      <c r="C17" t="s">
        <v>904</v>
      </c>
    </row>
    <row r="18" spans="1:3">
      <c r="A18" t="s">
        <v>900</v>
      </c>
      <c r="B18" t="s">
        <v>901</v>
      </c>
      <c r="C18" t="s">
        <v>899</v>
      </c>
    </row>
    <row r="19" spans="1:3">
      <c r="A19" t="s">
        <v>810</v>
      </c>
      <c r="B19" t="s">
        <v>934</v>
      </c>
      <c r="C19" t="s">
        <v>931</v>
      </c>
    </row>
    <row r="20" spans="1:3">
      <c r="A20" t="s">
        <v>809</v>
      </c>
      <c r="B20" t="s">
        <v>935</v>
      </c>
      <c r="C20" s="29" t="s">
        <v>931</v>
      </c>
    </row>
    <row r="21" spans="1:3">
      <c r="A21" t="s">
        <v>811</v>
      </c>
      <c r="B21" t="s">
        <v>936</v>
      </c>
      <c r="C21" s="29" t="s">
        <v>931</v>
      </c>
    </row>
    <row r="23" spans="1:3">
      <c r="A23" s="26" t="s">
        <v>943</v>
      </c>
    </row>
    <row r="24" spans="1:3">
      <c r="A24" t="s">
        <v>905</v>
      </c>
      <c r="B24" t="s">
        <v>906</v>
      </c>
      <c r="C24" t="s">
        <v>899</v>
      </c>
    </row>
    <row r="25" spans="1:3">
      <c r="A25" t="s">
        <v>908</v>
      </c>
      <c r="B25" t="s">
        <v>911</v>
      </c>
      <c r="C25" t="s">
        <v>904</v>
      </c>
    </row>
    <row r="26" spans="1:3">
      <c r="A26" t="s">
        <v>907</v>
      </c>
      <c r="B26" t="s">
        <v>910</v>
      </c>
      <c r="C26" t="s">
        <v>899</v>
      </c>
    </row>
    <row r="27" spans="1:3">
      <c r="A27" t="s">
        <v>812</v>
      </c>
      <c r="B27" t="s">
        <v>937</v>
      </c>
      <c r="C27" t="s">
        <v>931</v>
      </c>
    </row>
    <row r="28" spans="1:3">
      <c r="A28" t="s">
        <v>813</v>
      </c>
      <c r="B28" t="s">
        <v>938</v>
      </c>
      <c r="C28" t="s">
        <v>931</v>
      </c>
    </row>
    <row r="29" spans="1:3">
      <c r="A29" t="s">
        <v>814</v>
      </c>
      <c r="B29" t="s">
        <v>939</v>
      </c>
      <c r="C29" t="s">
        <v>931</v>
      </c>
    </row>
    <row r="31" spans="1:3">
      <c r="A31" s="26" t="s">
        <v>944</v>
      </c>
    </row>
    <row r="32" spans="1:3">
      <c r="A32" t="s">
        <v>912</v>
      </c>
      <c r="B32" t="s">
        <v>916</v>
      </c>
      <c r="C32" t="s">
        <v>899</v>
      </c>
    </row>
    <row r="33" spans="1:3">
      <c r="A33" t="s">
        <v>914</v>
      </c>
      <c r="B33" t="s">
        <v>915</v>
      </c>
      <c r="C33" t="s">
        <v>904</v>
      </c>
    </row>
    <row r="34" spans="1:3">
      <c r="A34" t="s">
        <v>913</v>
      </c>
      <c r="B34" t="s">
        <v>917</v>
      </c>
      <c r="C34" t="s">
        <v>899</v>
      </c>
    </row>
    <row r="35" spans="1:3">
      <c r="A35" t="s">
        <v>941</v>
      </c>
      <c r="B35" t="s">
        <v>940</v>
      </c>
      <c r="C35" t="s">
        <v>931</v>
      </c>
    </row>
    <row r="36" spans="1:3">
      <c r="A36" t="s">
        <v>817</v>
      </c>
      <c r="B36" t="s">
        <v>973</v>
      </c>
      <c r="C36" t="s">
        <v>931</v>
      </c>
    </row>
    <row r="37" spans="1:3">
      <c r="A37" t="s">
        <v>816</v>
      </c>
      <c r="B37" t="s">
        <v>942</v>
      </c>
      <c r="C37" t="s">
        <v>931</v>
      </c>
    </row>
    <row r="39" spans="1:3">
      <c r="A39" s="26" t="s">
        <v>945</v>
      </c>
    </row>
    <row r="40" spans="1:3">
      <c r="A40" t="s">
        <v>807</v>
      </c>
      <c r="B40" t="s">
        <v>947</v>
      </c>
      <c r="C40" t="s">
        <v>931</v>
      </c>
    </row>
    <row r="41" spans="1:3">
      <c r="A41" t="s">
        <v>806</v>
      </c>
      <c r="B41" t="s">
        <v>948</v>
      </c>
      <c r="C41" t="s">
        <v>931</v>
      </c>
    </row>
    <row r="42" spans="1:3">
      <c r="A42" t="s">
        <v>808</v>
      </c>
      <c r="B42" t="s">
        <v>953</v>
      </c>
      <c r="C42" t="s">
        <v>931</v>
      </c>
    </row>
    <row r="43" spans="1:3">
      <c r="A43" t="s">
        <v>946</v>
      </c>
      <c r="B43" t="s">
        <v>950</v>
      </c>
      <c r="C43" t="s">
        <v>1014</v>
      </c>
    </row>
    <row r="44" spans="1:3">
      <c r="A44" t="s">
        <v>824</v>
      </c>
      <c r="B44" t="s">
        <v>954</v>
      </c>
      <c r="C44" t="s">
        <v>1015</v>
      </c>
    </row>
    <row r="45" spans="1:3">
      <c r="A45" t="s">
        <v>810</v>
      </c>
      <c r="B45" t="s">
        <v>934</v>
      </c>
      <c r="C45" t="s">
        <v>931</v>
      </c>
    </row>
    <row r="46" spans="1:3">
      <c r="A46" t="s">
        <v>809</v>
      </c>
      <c r="B46" t="s">
        <v>935</v>
      </c>
      <c r="C46" s="29" t="s">
        <v>931</v>
      </c>
    </row>
    <row r="47" spans="1:3">
      <c r="A47" t="s">
        <v>811</v>
      </c>
      <c r="B47" t="s">
        <v>972</v>
      </c>
      <c r="C47" s="29" t="s">
        <v>931</v>
      </c>
    </row>
    <row r="48" spans="1:3">
      <c r="A48" t="s">
        <v>825</v>
      </c>
      <c r="B48" t="s">
        <v>951</v>
      </c>
      <c r="C48" t="s">
        <v>1016</v>
      </c>
    </row>
    <row r="49" spans="1:3">
      <c r="A49" t="s">
        <v>826</v>
      </c>
      <c r="B49" t="s">
        <v>952</v>
      </c>
      <c r="C49" t="s">
        <v>1017</v>
      </c>
    </row>
    <row r="50" spans="1:3">
      <c r="A50" t="s">
        <v>827</v>
      </c>
      <c r="B50" t="s">
        <v>955</v>
      </c>
      <c r="C50" t="s">
        <v>1018</v>
      </c>
    </row>
    <row r="51" spans="1:3">
      <c r="A51" t="s">
        <v>812</v>
      </c>
      <c r="B51" t="s">
        <v>937</v>
      </c>
      <c r="C51" s="29" t="s">
        <v>931</v>
      </c>
    </row>
    <row r="52" spans="1:3">
      <c r="A52" t="s">
        <v>813</v>
      </c>
      <c r="B52" t="s">
        <v>938</v>
      </c>
      <c r="C52" s="29" t="s">
        <v>931</v>
      </c>
    </row>
    <row r="53" spans="1:3">
      <c r="A53" t="s">
        <v>814</v>
      </c>
      <c r="B53" t="s">
        <v>939</v>
      </c>
      <c r="C53" s="29" t="s">
        <v>931</v>
      </c>
    </row>
    <row r="54" spans="1:3">
      <c r="A54" t="s">
        <v>956</v>
      </c>
      <c r="B54" t="s">
        <v>957</v>
      </c>
      <c r="C54" t="s">
        <v>1019</v>
      </c>
    </row>
    <row r="55" spans="1:3">
      <c r="A55" s="24" t="s">
        <v>829</v>
      </c>
      <c r="B55" t="s">
        <v>960</v>
      </c>
      <c r="C55" s="29" t="s">
        <v>1020</v>
      </c>
    </row>
    <row r="56" spans="1:3">
      <c r="A56" s="24" t="s">
        <v>958</v>
      </c>
      <c r="B56" t="s">
        <v>961</v>
      </c>
      <c r="C56" s="29" t="s">
        <v>1021</v>
      </c>
    </row>
    <row r="57" spans="1:3">
      <c r="A57" t="s">
        <v>831</v>
      </c>
      <c r="B57" t="s">
        <v>964</v>
      </c>
      <c r="C57" t="s">
        <v>1022</v>
      </c>
    </row>
    <row r="58" spans="1:3">
      <c r="A58" s="24" t="s">
        <v>832</v>
      </c>
      <c r="B58" t="s">
        <v>965</v>
      </c>
      <c r="C58" t="s">
        <v>1023</v>
      </c>
    </row>
    <row r="59" spans="1:3">
      <c r="A59" s="24" t="s">
        <v>833</v>
      </c>
      <c r="B59" t="s">
        <v>966</v>
      </c>
      <c r="C59" t="s">
        <v>1024</v>
      </c>
    </row>
    <row r="60" spans="1:3">
      <c r="A60" s="40" t="s">
        <v>941</v>
      </c>
      <c r="B60" t="s">
        <v>940</v>
      </c>
      <c r="C60" t="s">
        <v>931</v>
      </c>
    </row>
    <row r="61" spans="1:3">
      <c r="A61" s="40" t="s">
        <v>816</v>
      </c>
      <c r="B61" t="s">
        <v>942</v>
      </c>
      <c r="C61" s="29" t="s">
        <v>931</v>
      </c>
    </row>
    <row r="62" spans="1:3">
      <c r="A62" s="40" t="s">
        <v>817</v>
      </c>
      <c r="B62" t="s">
        <v>973</v>
      </c>
      <c r="C62" s="29" t="s">
        <v>931</v>
      </c>
    </row>
    <row r="63" spans="1:3">
      <c r="A63" s="40" t="s">
        <v>967</v>
      </c>
      <c r="B63" t="s">
        <v>962</v>
      </c>
      <c r="C63" t="s">
        <v>1025</v>
      </c>
    </row>
    <row r="64" spans="1:3">
      <c r="A64" s="24" t="s">
        <v>968</v>
      </c>
      <c r="B64" t="s">
        <v>959</v>
      </c>
      <c r="C64" t="s">
        <v>1026</v>
      </c>
    </row>
    <row r="65" spans="1:3">
      <c r="A65" s="24" t="s">
        <v>836</v>
      </c>
      <c r="B65" t="s">
        <v>963</v>
      </c>
      <c r="C65" s="29" t="s">
        <v>1027</v>
      </c>
    </row>
    <row r="66" spans="1:3">
      <c r="A66" s="40" t="s">
        <v>837</v>
      </c>
      <c r="B66" t="s">
        <v>969</v>
      </c>
      <c r="C66" t="s">
        <v>1028</v>
      </c>
    </row>
    <row r="67" spans="1:3">
      <c r="A67" s="24" t="s">
        <v>838</v>
      </c>
      <c r="B67" t="s">
        <v>970</v>
      </c>
      <c r="C67" t="s">
        <v>1029</v>
      </c>
    </row>
    <row r="68" spans="1:3">
      <c r="A68" s="24" t="s">
        <v>839</v>
      </c>
      <c r="B68" t="s">
        <v>971</v>
      </c>
      <c r="C68" t="s">
        <v>1030</v>
      </c>
    </row>
  </sheetData>
  <sheetProtection sheet="1" objects="1" scenarios="1"/>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5"/>
  <sheetViews>
    <sheetView workbookViewId="0">
      <selection activeCell="B1" sqref="B1:B1048576"/>
    </sheetView>
  </sheetViews>
  <sheetFormatPr baseColWidth="10" defaultColWidth="21.83203125" defaultRowHeight="14" x14ac:dyDescent="0"/>
  <cols>
    <col min="1" max="1" width="21.83203125" style="31"/>
    <col min="2" max="2" width="7.83203125" style="73" customWidth="1"/>
    <col min="3" max="3" width="10.1640625" style="31" customWidth="1"/>
    <col min="4" max="4" width="10" style="31" customWidth="1"/>
    <col min="5" max="5" width="10.1640625" style="31" customWidth="1"/>
    <col min="6" max="6" width="10.33203125" style="31" customWidth="1"/>
    <col min="7" max="7" width="9.5" style="31" customWidth="1"/>
    <col min="8" max="12" width="13.1640625" style="31" customWidth="1"/>
    <col min="13" max="17" width="13.6640625" style="31" customWidth="1"/>
    <col min="18" max="18" width="7" style="31" customWidth="1"/>
    <col min="19" max="19" width="8.33203125" style="31" customWidth="1"/>
    <col min="20" max="20" width="8.5" style="31" customWidth="1"/>
    <col min="21" max="16384" width="21.83203125" style="31"/>
  </cols>
  <sheetData>
    <row r="1" spans="1:20" s="35" customFormat="1" ht="15.5" customHeight="1">
      <c r="A1" s="44" t="s">
        <v>0</v>
      </c>
      <c r="B1" s="45" t="s">
        <v>867</v>
      </c>
      <c r="C1" s="44" t="s">
        <v>874</v>
      </c>
      <c r="D1" s="44" t="s">
        <v>875</v>
      </c>
      <c r="E1" s="44" t="s">
        <v>876</v>
      </c>
      <c r="F1" s="44" t="s">
        <v>877</v>
      </c>
      <c r="G1" s="44" t="s">
        <v>878</v>
      </c>
      <c r="H1" s="35" t="s">
        <v>889</v>
      </c>
      <c r="I1" s="35" t="s">
        <v>890</v>
      </c>
      <c r="J1" s="35" t="s">
        <v>891</v>
      </c>
      <c r="K1" s="35" t="s">
        <v>892</v>
      </c>
      <c r="L1" s="35" t="s">
        <v>893</v>
      </c>
      <c r="M1" s="42" t="s">
        <v>924</v>
      </c>
      <c r="N1" s="42" t="s">
        <v>925</v>
      </c>
      <c r="O1" s="42" t="s">
        <v>926</v>
      </c>
      <c r="P1" s="42" t="s">
        <v>927</v>
      </c>
      <c r="Q1" s="42" t="s">
        <v>928</v>
      </c>
      <c r="R1" s="43" t="s">
        <v>807</v>
      </c>
      <c r="S1" s="43" t="s">
        <v>806</v>
      </c>
      <c r="T1" s="43" t="s">
        <v>808</v>
      </c>
    </row>
    <row r="2" spans="1:20" s="31" customFormat="1" ht="15.5" customHeight="1">
      <c r="A2" s="71" t="s">
        <v>1</v>
      </c>
      <c r="B2" s="57">
        <v>1</v>
      </c>
      <c r="C2" s="74" t="s">
        <v>2</v>
      </c>
      <c r="D2" s="74" t="s">
        <v>3</v>
      </c>
      <c r="E2" s="74" t="s">
        <v>4</v>
      </c>
      <c r="F2" s="74" t="s">
        <v>4</v>
      </c>
      <c r="G2" s="74" t="s">
        <v>5</v>
      </c>
      <c r="H2" s="31">
        <v>71</v>
      </c>
      <c r="I2" s="31">
        <v>74</v>
      </c>
      <c r="J2" s="31">
        <v>71</v>
      </c>
      <c r="K2" s="31">
        <v>76</v>
      </c>
      <c r="L2" s="31">
        <v>75</v>
      </c>
      <c r="M2" s="74" t="s">
        <v>282</v>
      </c>
      <c r="N2" s="74" t="s">
        <v>23</v>
      </c>
      <c r="O2" s="74" t="s">
        <v>459</v>
      </c>
      <c r="P2" s="74" t="s">
        <v>159</v>
      </c>
      <c r="Q2" s="74" t="s">
        <v>590</v>
      </c>
      <c r="R2" s="31">
        <f>C2+D2+E2+F2+G2</f>
        <v>950</v>
      </c>
      <c r="S2" s="31">
        <f>M2+N2+O2+P2+Q2</f>
        <v>583</v>
      </c>
      <c r="T2" s="31">
        <f>R2-S2</f>
        <v>367</v>
      </c>
    </row>
    <row r="3" spans="1:20" s="31" customFormat="1" ht="15.5" customHeight="1">
      <c r="A3" s="71" t="s">
        <v>9</v>
      </c>
      <c r="B3" s="57">
        <v>2</v>
      </c>
      <c r="C3" s="75" t="s">
        <v>10</v>
      </c>
      <c r="D3" s="75" t="s">
        <v>11</v>
      </c>
      <c r="E3" s="75" t="s">
        <v>12</v>
      </c>
      <c r="F3" s="75" t="s">
        <v>13</v>
      </c>
      <c r="G3" s="75" t="s">
        <v>14</v>
      </c>
      <c r="H3" s="31">
        <v>389</v>
      </c>
      <c r="I3" s="31">
        <v>451</v>
      </c>
      <c r="J3" s="31">
        <v>451</v>
      </c>
      <c r="K3" s="31">
        <v>481</v>
      </c>
      <c r="L3" s="31">
        <v>450</v>
      </c>
      <c r="M3" s="75" t="s">
        <v>521</v>
      </c>
      <c r="N3" s="75" t="s">
        <v>681</v>
      </c>
      <c r="O3" s="75" t="s">
        <v>682</v>
      </c>
      <c r="P3" s="75" t="s">
        <v>683</v>
      </c>
      <c r="Q3" s="75" t="s">
        <v>684</v>
      </c>
      <c r="R3" s="31">
        <f t="shared" ref="R3:R66" si="0">C3+D3+E3+F3+G3</f>
        <v>4206</v>
      </c>
      <c r="S3" s="31">
        <f t="shared" ref="S3:S66" si="1">M3+N3+O3+P3+Q3</f>
        <v>1984</v>
      </c>
      <c r="T3" s="31">
        <f>R3-S3</f>
        <v>2222</v>
      </c>
    </row>
    <row r="4" spans="1:20" s="31" customFormat="1" ht="15.5" customHeight="1">
      <c r="A4" s="71" t="s">
        <v>531</v>
      </c>
      <c r="B4" s="57">
        <v>101</v>
      </c>
      <c r="C4" s="75" t="s">
        <v>532</v>
      </c>
      <c r="D4" s="75" t="s">
        <v>533</v>
      </c>
      <c r="E4" s="75" t="s">
        <v>534</v>
      </c>
      <c r="F4" s="75" t="s">
        <v>535</v>
      </c>
      <c r="G4" s="75" t="s">
        <v>536</v>
      </c>
      <c r="H4" s="31">
        <v>387</v>
      </c>
      <c r="I4" s="31">
        <v>387</v>
      </c>
      <c r="J4" s="31">
        <v>377</v>
      </c>
      <c r="K4" s="31">
        <v>394</v>
      </c>
      <c r="L4" s="31">
        <v>402</v>
      </c>
      <c r="M4" s="75" t="s">
        <v>687</v>
      </c>
      <c r="N4" s="75" t="s">
        <v>688</v>
      </c>
      <c r="O4" s="75" t="s">
        <v>336</v>
      </c>
      <c r="P4" s="75" t="s">
        <v>689</v>
      </c>
      <c r="Q4" s="75" t="s">
        <v>690</v>
      </c>
      <c r="R4" s="31">
        <f t="shared" si="0"/>
        <v>4561</v>
      </c>
      <c r="S4" s="31">
        <f t="shared" si="1"/>
        <v>2614</v>
      </c>
      <c r="T4" s="31">
        <f>R4-S4</f>
        <v>1947</v>
      </c>
    </row>
    <row r="5" spans="1:20" s="31" customFormat="1" ht="15.5" customHeight="1">
      <c r="A5" s="71" t="s">
        <v>20</v>
      </c>
      <c r="B5" s="57">
        <v>3</v>
      </c>
      <c r="C5" s="75" t="s">
        <v>21</v>
      </c>
      <c r="D5" s="75" t="s">
        <v>22</v>
      </c>
      <c r="E5" s="75" t="s">
        <v>23</v>
      </c>
      <c r="F5" s="75" t="s">
        <v>24</v>
      </c>
      <c r="G5" s="75" t="s">
        <v>25</v>
      </c>
      <c r="H5" s="31">
        <v>33</v>
      </c>
      <c r="I5" s="31">
        <v>25</v>
      </c>
      <c r="J5" s="31">
        <v>39</v>
      </c>
      <c r="K5" s="31">
        <v>42</v>
      </c>
      <c r="L5" s="31">
        <v>36</v>
      </c>
      <c r="M5" s="75" t="s">
        <v>215</v>
      </c>
      <c r="N5" s="75" t="s">
        <v>212</v>
      </c>
      <c r="O5" s="75" t="s">
        <v>590</v>
      </c>
      <c r="P5" s="75" t="s">
        <v>410</v>
      </c>
      <c r="Q5" s="75" t="s">
        <v>97</v>
      </c>
      <c r="R5" s="31">
        <f t="shared" si="0"/>
        <v>698</v>
      </c>
      <c r="S5" s="31">
        <f t="shared" si="1"/>
        <v>523</v>
      </c>
      <c r="T5" s="31">
        <f>R5-S5</f>
        <v>175</v>
      </c>
    </row>
    <row r="6" spans="1:20" s="31" customFormat="1" ht="15.5" customHeight="1">
      <c r="A6" s="71" t="s">
        <v>30</v>
      </c>
      <c r="B6" s="57">
        <v>4</v>
      </c>
      <c r="C6" s="75" t="s">
        <v>31</v>
      </c>
      <c r="D6" s="75" t="s">
        <v>32</v>
      </c>
      <c r="E6" s="75" t="s">
        <v>33</v>
      </c>
      <c r="F6" s="75" t="s">
        <v>34</v>
      </c>
      <c r="G6" s="75" t="s">
        <v>35</v>
      </c>
      <c r="H6" s="31">
        <v>44</v>
      </c>
      <c r="I6" s="31">
        <v>41</v>
      </c>
      <c r="J6" s="31">
        <v>31</v>
      </c>
      <c r="K6" s="31">
        <v>42</v>
      </c>
      <c r="L6" s="31">
        <v>31</v>
      </c>
      <c r="M6" s="75" t="s">
        <v>134</v>
      </c>
      <c r="N6" s="75" t="s">
        <v>123</v>
      </c>
      <c r="O6" s="75" t="s">
        <v>132</v>
      </c>
      <c r="P6" s="75" t="s">
        <v>123</v>
      </c>
      <c r="Q6" s="75" t="s">
        <v>6</v>
      </c>
      <c r="R6" s="31">
        <f t="shared" si="0"/>
        <v>470</v>
      </c>
      <c r="S6" s="31">
        <f t="shared" si="1"/>
        <v>281</v>
      </c>
      <c r="T6" s="31">
        <f>R6-S6</f>
        <v>189</v>
      </c>
    </row>
    <row r="7" spans="1:20" s="31" customFormat="1" ht="15.5" customHeight="1">
      <c r="A7" s="71" t="s">
        <v>40</v>
      </c>
      <c r="B7" s="57">
        <v>5</v>
      </c>
      <c r="C7" s="75" t="s">
        <v>41</v>
      </c>
      <c r="D7" s="75" t="s">
        <v>42</v>
      </c>
      <c r="E7" s="75" t="s">
        <v>43</v>
      </c>
      <c r="F7" s="75" t="s">
        <v>44</v>
      </c>
      <c r="G7" s="75" t="s">
        <v>45</v>
      </c>
      <c r="H7" s="31">
        <v>120</v>
      </c>
      <c r="I7" s="31">
        <v>130</v>
      </c>
      <c r="J7" s="31">
        <v>134</v>
      </c>
      <c r="K7" s="31">
        <v>120</v>
      </c>
      <c r="L7" s="31">
        <v>137</v>
      </c>
      <c r="M7" s="75" t="s">
        <v>471</v>
      </c>
      <c r="N7" s="75" t="s">
        <v>54</v>
      </c>
      <c r="O7" s="75" t="s">
        <v>627</v>
      </c>
      <c r="P7" s="75" t="s">
        <v>121</v>
      </c>
      <c r="Q7" s="75" t="s">
        <v>292</v>
      </c>
      <c r="R7" s="31">
        <f t="shared" si="0"/>
        <v>1356</v>
      </c>
      <c r="S7" s="31">
        <f t="shared" si="1"/>
        <v>715</v>
      </c>
      <c r="T7" s="31">
        <f>R7-S7</f>
        <v>641</v>
      </c>
    </row>
    <row r="8" spans="1:20" s="31" customFormat="1" ht="15.5" customHeight="1">
      <c r="A8" s="71" t="s">
        <v>51</v>
      </c>
      <c r="B8" s="57">
        <v>6</v>
      </c>
      <c r="C8" s="75" t="s">
        <v>52</v>
      </c>
      <c r="D8" s="75" t="s">
        <v>53</v>
      </c>
      <c r="E8" s="75" t="s">
        <v>54</v>
      </c>
      <c r="F8" s="75" t="s">
        <v>24</v>
      </c>
      <c r="G8" s="75" t="s">
        <v>55</v>
      </c>
      <c r="H8" s="31">
        <v>49</v>
      </c>
      <c r="I8" s="31">
        <v>54</v>
      </c>
      <c r="J8" s="31">
        <v>47</v>
      </c>
      <c r="K8" s="31">
        <v>53</v>
      </c>
      <c r="L8" s="31">
        <v>48</v>
      </c>
      <c r="M8" s="75" t="s">
        <v>35</v>
      </c>
      <c r="N8" s="75" t="s">
        <v>114</v>
      </c>
      <c r="O8" s="75" t="s">
        <v>356</v>
      </c>
      <c r="P8" s="75" t="s">
        <v>215</v>
      </c>
      <c r="Q8" s="75" t="s">
        <v>401</v>
      </c>
      <c r="R8" s="31">
        <f t="shared" si="0"/>
        <v>677</v>
      </c>
      <c r="S8" s="31">
        <f t="shared" si="1"/>
        <v>426</v>
      </c>
      <c r="T8" s="31">
        <f>R8-S8</f>
        <v>251</v>
      </c>
    </row>
    <row r="9" spans="1:20" s="31" customFormat="1" ht="15.5" customHeight="1">
      <c r="A9" s="71" t="s">
        <v>59</v>
      </c>
      <c r="B9" s="57">
        <v>7</v>
      </c>
      <c r="C9" s="75" t="s">
        <v>60</v>
      </c>
      <c r="D9" s="75" t="s">
        <v>61</v>
      </c>
      <c r="E9" s="75" t="s">
        <v>62</v>
      </c>
      <c r="F9" s="75" t="s">
        <v>63</v>
      </c>
      <c r="G9" s="75" t="s">
        <v>64</v>
      </c>
      <c r="H9" s="31">
        <v>561</v>
      </c>
      <c r="I9" s="31">
        <v>536</v>
      </c>
      <c r="J9" s="31">
        <v>613</v>
      </c>
      <c r="K9" s="31">
        <v>620</v>
      </c>
      <c r="L9" s="31">
        <v>644</v>
      </c>
      <c r="M9" s="75" t="s">
        <v>568</v>
      </c>
      <c r="N9" s="75" t="s">
        <v>307</v>
      </c>
      <c r="O9" s="75" t="s">
        <v>380</v>
      </c>
      <c r="P9" s="75" t="s">
        <v>676</v>
      </c>
      <c r="Q9" s="75" t="s">
        <v>694</v>
      </c>
      <c r="R9" s="31">
        <f t="shared" si="0"/>
        <v>4907</v>
      </c>
      <c r="S9" s="31">
        <f t="shared" si="1"/>
        <v>1933</v>
      </c>
      <c r="T9" s="31">
        <f>R9-S9</f>
        <v>2974</v>
      </c>
    </row>
    <row r="10" spans="1:20" s="31" customFormat="1" ht="15.5" customHeight="1">
      <c r="A10" s="71" t="s">
        <v>70</v>
      </c>
      <c r="B10" s="57">
        <v>8</v>
      </c>
      <c r="C10" s="75" t="s">
        <v>71</v>
      </c>
      <c r="D10" s="75" t="s">
        <v>72</v>
      </c>
      <c r="E10" s="75" t="s">
        <v>73</v>
      </c>
      <c r="F10" s="75" t="s">
        <v>74</v>
      </c>
      <c r="G10" s="75" t="s">
        <v>75</v>
      </c>
      <c r="H10" s="31">
        <v>215</v>
      </c>
      <c r="I10" s="31">
        <v>251</v>
      </c>
      <c r="J10" s="31">
        <v>226</v>
      </c>
      <c r="K10" s="31">
        <v>242</v>
      </c>
      <c r="L10" s="31">
        <v>245</v>
      </c>
      <c r="M10" s="75" t="s">
        <v>479</v>
      </c>
      <c r="N10" s="75" t="s">
        <v>652</v>
      </c>
      <c r="O10" s="75" t="s">
        <v>695</v>
      </c>
      <c r="P10" s="75" t="s">
        <v>696</v>
      </c>
      <c r="Q10" s="75" t="s">
        <v>697</v>
      </c>
      <c r="R10" s="31">
        <f t="shared" si="0"/>
        <v>2715</v>
      </c>
      <c r="S10" s="31">
        <f t="shared" si="1"/>
        <v>1536</v>
      </c>
      <c r="T10" s="31">
        <f>R10-S10</f>
        <v>1179</v>
      </c>
    </row>
    <row r="11" spans="1:20" s="31" customFormat="1" ht="15.5" customHeight="1">
      <c r="A11" s="71" t="s">
        <v>80</v>
      </c>
      <c r="B11" s="57">
        <v>9</v>
      </c>
      <c r="C11" s="75" t="s">
        <v>81</v>
      </c>
      <c r="D11" s="75" t="s">
        <v>82</v>
      </c>
      <c r="E11" s="75" t="s">
        <v>83</v>
      </c>
      <c r="F11" s="75" t="s">
        <v>84</v>
      </c>
      <c r="G11" s="75" t="s">
        <v>85</v>
      </c>
      <c r="H11" s="31">
        <v>13</v>
      </c>
      <c r="I11" s="31">
        <v>17</v>
      </c>
      <c r="J11" s="31">
        <v>9</v>
      </c>
      <c r="K11" s="31">
        <v>16</v>
      </c>
      <c r="L11" s="31">
        <v>11</v>
      </c>
      <c r="M11" s="75" t="s">
        <v>504</v>
      </c>
      <c r="N11" s="75" t="s">
        <v>90</v>
      </c>
      <c r="O11" s="75" t="s">
        <v>87</v>
      </c>
      <c r="P11" s="75" t="s">
        <v>37</v>
      </c>
      <c r="Q11" s="75" t="s">
        <v>162</v>
      </c>
      <c r="R11" s="31">
        <f t="shared" si="0"/>
        <v>172</v>
      </c>
      <c r="S11" s="31">
        <f t="shared" si="1"/>
        <v>106</v>
      </c>
      <c r="T11" s="31">
        <f>R11-S11</f>
        <v>66</v>
      </c>
    </row>
    <row r="12" spans="1:20" s="31" customFormat="1" ht="15.5" customHeight="1">
      <c r="A12" s="71" t="s">
        <v>539</v>
      </c>
      <c r="B12" s="57">
        <v>140</v>
      </c>
      <c r="C12" s="75" t="s">
        <v>29</v>
      </c>
      <c r="D12" s="75" t="s">
        <v>140</v>
      </c>
      <c r="E12" s="75" t="s">
        <v>401</v>
      </c>
      <c r="F12" s="75" t="s">
        <v>213</v>
      </c>
      <c r="G12" s="75" t="s">
        <v>134</v>
      </c>
      <c r="H12" s="31">
        <v>48</v>
      </c>
      <c r="I12" s="31">
        <v>31</v>
      </c>
      <c r="J12" s="31">
        <v>31</v>
      </c>
      <c r="K12" s="31">
        <v>35</v>
      </c>
      <c r="L12" s="31">
        <v>30</v>
      </c>
      <c r="M12" s="75" t="s">
        <v>106</v>
      </c>
      <c r="N12" s="75" t="s">
        <v>165</v>
      </c>
      <c r="O12" s="75" t="s">
        <v>58</v>
      </c>
      <c r="P12" s="75" t="s">
        <v>202</v>
      </c>
      <c r="Q12" s="75" t="s">
        <v>343</v>
      </c>
      <c r="R12" s="31">
        <f t="shared" si="0"/>
        <v>282</v>
      </c>
      <c r="S12" s="31">
        <f t="shared" si="1"/>
        <v>107</v>
      </c>
      <c r="T12" s="31">
        <f>R12-S12</f>
        <v>175</v>
      </c>
    </row>
    <row r="13" spans="1:20" s="31" customFormat="1" ht="15.5" customHeight="1">
      <c r="A13" s="71" t="s">
        <v>91</v>
      </c>
      <c r="B13" s="57">
        <v>10</v>
      </c>
      <c r="C13" s="75" t="s">
        <v>92</v>
      </c>
      <c r="D13" s="75" t="s">
        <v>93</v>
      </c>
      <c r="E13" s="75" t="s">
        <v>94</v>
      </c>
      <c r="F13" s="75" t="s">
        <v>95</v>
      </c>
      <c r="G13" s="75" t="s">
        <v>96</v>
      </c>
      <c r="H13" s="31">
        <v>355</v>
      </c>
      <c r="I13" s="31">
        <v>349</v>
      </c>
      <c r="J13" s="31">
        <v>361</v>
      </c>
      <c r="K13" s="31">
        <v>341</v>
      </c>
      <c r="L13" s="31">
        <v>294</v>
      </c>
      <c r="M13" s="75" t="s">
        <v>698</v>
      </c>
      <c r="N13" s="75" t="s">
        <v>408</v>
      </c>
      <c r="O13" s="75" t="s">
        <v>45</v>
      </c>
      <c r="P13" s="75" t="s">
        <v>699</v>
      </c>
      <c r="Q13" s="75" t="s">
        <v>457</v>
      </c>
      <c r="R13" s="31">
        <f t="shared" si="0"/>
        <v>3248</v>
      </c>
      <c r="S13" s="31">
        <f t="shared" si="1"/>
        <v>1548</v>
      </c>
      <c r="T13" s="31">
        <f>R13-S13</f>
        <v>1700</v>
      </c>
    </row>
    <row r="14" spans="1:20" s="31" customFormat="1" ht="15.5" customHeight="1">
      <c r="A14" s="71" t="s">
        <v>102</v>
      </c>
      <c r="B14" s="57">
        <v>11</v>
      </c>
      <c r="C14" s="75" t="s">
        <v>33</v>
      </c>
      <c r="D14" s="75" t="s">
        <v>8</v>
      </c>
      <c r="E14" s="75" t="s">
        <v>103</v>
      </c>
      <c r="F14" s="75" t="s">
        <v>32</v>
      </c>
      <c r="G14" s="75" t="s">
        <v>50</v>
      </c>
      <c r="H14" s="31">
        <v>16</v>
      </c>
      <c r="I14" s="31">
        <v>16</v>
      </c>
      <c r="J14" s="31">
        <v>13</v>
      </c>
      <c r="K14" s="31">
        <v>21</v>
      </c>
      <c r="L14" s="31">
        <v>12</v>
      </c>
      <c r="M14" s="75" t="s">
        <v>8</v>
      </c>
      <c r="N14" s="75" t="s">
        <v>134</v>
      </c>
      <c r="O14" s="75" t="s">
        <v>140</v>
      </c>
      <c r="P14" s="75" t="s">
        <v>33</v>
      </c>
      <c r="Q14" s="75" t="s">
        <v>103</v>
      </c>
      <c r="R14" s="31">
        <f t="shared" si="0"/>
        <v>384</v>
      </c>
      <c r="S14" s="31">
        <f t="shared" si="1"/>
        <v>306</v>
      </c>
      <c r="T14" s="31">
        <f>R14-S14</f>
        <v>78</v>
      </c>
    </row>
    <row r="15" spans="1:20" s="31" customFormat="1" ht="15.5" customHeight="1">
      <c r="A15" s="71" t="s">
        <v>107</v>
      </c>
      <c r="B15" s="57">
        <v>12</v>
      </c>
      <c r="C15" s="75" t="s">
        <v>108</v>
      </c>
      <c r="D15" s="75" t="s">
        <v>109</v>
      </c>
      <c r="E15" s="75" t="s">
        <v>109</v>
      </c>
      <c r="F15" s="75" t="s">
        <v>110</v>
      </c>
      <c r="G15" s="75" t="s">
        <v>111</v>
      </c>
      <c r="H15" s="31">
        <v>178</v>
      </c>
      <c r="I15" s="31">
        <v>163</v>
      </c>
      <c r="J15" s="31">
        <v>176</v>
      </c>
      <c r="K15" s="31">
        <v>168</v>
      </c>
      <c r="L15" s="31">
        <v>179</v>
      </c>
      <c r="M15" s="75" t="s">
        <v>115</v>
      </c>
      <c r="N15" s="75" t="s">
        <v>395</v>
      </c>
      <c r="O15" s="75" t="s">
        <v>197</v>
      </c>
      <c r="P15" s="75" t="s">
        <v>290</v>
      </c>
      <c r="Q15" s="75" t="s">
        <v>627</v>
      </c>
      <c r="R15" s="31">
        <f t="shared" si="0"/>
        <v>1492</v>
      </c>
      <c r="S15" s="31">
        <f t="shared" si="1"/>
        <v>628</v>
      </c>
      <c r="T15" s="31">
        <f>R15-S15</f>
        <v>864</v>
      </c>
    </row>
    <row r="16" spans="1:20" s="31" customFormat="1" ht="15.5" customHeight="1">
      <c r="A16" s="71" t="s">
        <v>540</v>
      </c>
      <c r="B16" s="57">
        <v>102</v>
      </c>
      <c r="C16" s="75" t="s">
        <v>54</v>
      </c>
      <c r="D16" s="75" t="s">
        <v>54</v>
      </c>
      <c r="E16" s="75" t="s">
        <v>283</v>
      </c>
      <c r="F16" s="75" t="s">
        <v>170</v>
      </c>
      <c r="G16" s="75" t="s">
        <v>49</v>
      </c>
      <c r="H16" s="31">
        <v>39</v>
      </c>
      <c r="I16" s="31">
        <v>25</v>
      </c>
      <c r="J16" s="31">
        <v>38</v>
      </c>
      <c r="K16" s="31">
        <v>29</v>
      </c>
      <c r="L16" s="31">
        <v>30</v>
      </c>
      <c r="M16" s="75" t="s">
        <v>216</v>
      </c>
      <c r="N16" s="75" t="s">
        <v>240</v>
      </c>
      <c r="O16" s="75" t="s">
        <v>159</v>
      </c>
      <c r="P16" s="75" t="s">
        <v>471</v>
      </c>
      <c r="Q16" s="75" t="s">
        <v>147</v>
      </c>
      <c r="R16" s="31">
        <f t="shared" si="0"/>
        <v>692</v>
      </c>
      <c r="S16" s="31">
        <f t="shared" si="1"/>
        <v>531</v>
      </c>
      <c r="T16" s="31">
        <f>R16-S16</f>
        <v>161</v>
      </c>
    </row>
    <row r="17" spans="1:20" s="31" customFormat="1" ht="15.5" customHeight="1">
      <c r="A17" s="71" t="s">
        <v>117</v>
      </c>
      <c r="B17" s="57">
        <v>13</v>
      </c>
      <c r="C17" s="75" t="s">
        <v>118</v>
      </c>
      <c r="D17" s="75" t="s">
        <v>119</v>
      </c>
      <c r="E17" s="75" t="s">
        <v>120</v>
      </c>
      <c r="F17" s="75" t="s">
        <v>119</v>
      </c>
      <c r="G17" s="75" t="s">
        <v>121</v>
      </c>
      <c r="H17" s="31">
        <v>41</v>
      </c>
      <c r="I17" s="31">
        <v>30</v>
      </c>
      <c r="J17" s="31">
        <v>49</v>
      </c>
      <c r="K17" s="31">
        <v>48</v>
      </c>
      <c r="L17" s="31">
        <v>40</v>
      </c>
      <c r="M17" s="75" t="s">
        <v>197</v>
      </c>
      <c r="N17" s="75" t="s">
        <v>471</v>
      </c>
      <c r="O17" s="75" t="s">
        <v>349</v>
      </c>
      <c r="P17" s="75" t="s">
        <v>197</v>
      </c>
      <c r="Q17" s="75" t="s">
        <v>23</v>
      </c>
      <c r="R17" s="31">
        <f t="shared" si="0"/>
        <v>805</v>
      </c>
      <c r="S17" s="31">
        <f t="shared" si="1"/>
        <v>597</v>
      </c>
      <c r="T17" s="31">
        <f>R17-S17</f>
        <v>208</v>
      </c>
    </row>
    <row r="18" spans="1:20" s="31" customFormat="1" ht="15.5" customHeight="1">
      <c r="A18" s="71" t="s">
        <v>126</v>
      </c>
      <c r="B18" s="57">
        <v>14</v>
      </c>
      <c r="C18" s="75" t="s">
        <v>76</v>
      </c>
      <c r="D18" s="75" t="s">
        <v>127</v>
      </c>
      <c r="E18" s="75" t="s">
        <v>128</v>
      </c>
      <c r="F18" s="75" t="s">
        <v>129</v>
      </c>
      <c r="G18" s="75" t="s">
        <v>130</v>
      </c>
      <c r="H18" s="31">
        <v>36</v>
      </c>
      <c r="I18" s="31">
        <v>36</v>
      </c>
      <c r="J18" s="31">
        <v>27</v>
      </c>
      <c r="K18" s="31">
        <v>40</v>
      </c>
      <c r="L18" s="31">
        <v>24</v>
      </c>
      <c r="M18" s="75" t="s">
        <v>700</v>
      </c>
      <c r="N18" s="75" t="s">
        <v>418</v>
      </c>
      <c r="O18" s="75" t="s">
        <v>404</v>
      </c>
      <c r="P18" s="75" t="s">
        <v>282</v>
      </c>
      <c r="Q18" s="75" t="s">
        <v>384</v>
      </c>
      <c r="R18" s="31">
        <f t="shared" si="0"/>
        <v>846</v>
      </c>
      <c r="S18" s="31">
        <f t="shared" si="1"/>
        <v>683</v>
      </c>
      <c r="T18" s="31">
        <f>R18-S18</f>
        <v>163</v>
      </c>
    </row>
    <row r="19" spans="1:20" s="31" customFormat="1" ht="15.5" customHeight="1">
      <c r="A19" s="71" t="s">
        <v>135</v>
      </c>
      <c r="B19" s="57">
        <v>15</v>
      </c>
      <c r="C19" s="75" t="s">
        <v>136</v>
      </c>
      <c r="D19" s="75" t="s">
        <v>137</v>
      </c>
      <c r="E19" s="75" t="s">
        <v>21</v>
      </c>
      <c r="F19" s="75" t="s">
        <v>115</v>
      </c>
      <c r="G19" s="75" t="s">
        <v>138</v>
      </c>
      <c r="H19" s="31">
        <v>26</v>
      </c>
      <c r="I19" s="31">
        <v>25</v>
      </c>
      <c r="J19" s="31">
        <v>42</v>
      </c>
      <c r="K19" s="31">
        <v>37</v>
      </c>
      <c r="L19" s="31">
        <v>45</v>
      </c>
      <c r="M19" s="75" t="s">
        <v>133</v>
      </c>
      <c r="N19" s="75" t="s">
        <v>133</v>
      </c>
      <c r="O19" s="75" t="s">
        <v>50</v>
      </c>
      <c r="P19" s="75" t="s">
        <v>200</v>
      </c>
      <c r="Q19" s="75" t="s">
        <v>333</v>
      </c>
      <c r="R19" s="31">
        <f t="shared" si="0"/>
        <v>546</v>
      </c>
      <c r="S19" s="31">
        <f t="shared" si="1"/>
        <v>371</v>
      </c>
      <c r="T19" s="31">
        <f>R19-S19</f>
        <v>175</v>
      </c>
    </row>
    <row r="20" spans="1:20" s="31" customFormat="1" ht="15.5" customHeight="1">
      <c r="A20" s="71" t="s">
        <v>541</v>
      </c>
      <c r="B20" s="57">
        <v>103</v>
      </c>
      <c r="C20" s="75" t="s">
        <v>125</v>
      </c>
      <c r="D20" s="75" t="s">
        <v>131</v>
      </c>
      <c r="E20" s="75" t="s">
        <v>81</v>
      </c>
      <c r="F20" s="75" t="s">
        <v>84</v>
      </c>
      <c r="G20" s="75" t="s">
        <v>136</v>
      </c>
      <c r="H20" s="31">
        <v>34</v>
      </c>
      <c r="I20" s="31">
        <v>28</v>
      </c>
      <c r="J20" s="31">
        <v>24</v>
      </c>
      <c r="K20" s="31">
        <v>24</v>
      </c>
      <c r="L20" s="31">
        <v>52</v>
      </c>
      <c r="M20" s="75" t="s">
        <v>165</v>
      </c>
      <c r="N20" s="75" t="s">
        <v>87</v>
      </c>
      <c r="O20" s="75" t="s">
        <v>166</v>
      </c>
      <c r="P20" s="75" t="s">
        <v>89</v>
      </c>
      <c r="Q20" s="75" t="s">
        <v>58</v>
      </c>
      <c r="R20" s="31">
        <f t="shared" si="0"/>
        <v>257</v>
      </c>
      <c r="S20" s="31">
        <f t="shared" si="1"/>
        <v>95</v>
      </c>
      <c r="T20" s="31">
        <f>R20-S20</f>
        <v>162</v>
      </c>
    </row>
    <row r="21" spans="1:20" s="31" customFormat="1" ht="15.5" customHeight="1">
      <c r="A21" s="71" t="s">
        <v>141</v>
      </c>
      <c r="B21" s="57">
        <v>16</v>
      </c>
      <c r="C21" s="75" t="s">
        <v>142</v>
      </c>
      <c r="D21" s="75" t="s">
        <v>143</v>
      </c>
      <c r="E21" s="75" t="s">
        <v>144</v>
      </c>
      <c r="F21" s="75" t="s">
        <v>145</v>
      </c>
      <c r="G21" s="75" t="s">
        <v>146</v>
      </c>
      <c r="H21" s="31">
        <v>223</v>
      </c>
      <c r="I21" s="31">
        <v>226</v>
      </c>
      <c r="J21" s="31">
        <v>209</v>
      </c>
      <c r="K21" s="31">
        <v>188</v>
      </c>
      <c r="L21" s="31">
        <v>189</v>
      </c>
      <c r="M21" s="75" t="s">
        <v>701</v>
      </c>
      <c r="N21" s="75" t="s">
        <v>466</v>
      </c>
      <c r="O21" s="75" t="s">
        <v>537</v>
      </c>
      <c r="P21" s="75" t="s">
        <v>702</v>
      </c>
      <c r="Q21" s="75" t="s">
        <v>703</v>
      </c>
      <c r="R21" s="31">
        <f t="shared" si="0"/>
        <v>2361</v>
      </c>
      <c r="S21" s="31">
        <f t="shared" si="1"/>
        <v>1326</v>
      </c>
      <c r="T21" s="31">
        <f>R21-S21</f>
        <v>1035</v>
      </c>
    </row>
    <row r="22" spans="1:20" s="31" customFormat="1" ht="15.5" customHeight="1">
      <c r="A22" s="71" t="s">
        <v>151</v>
      </c>
      <c r="B22" s="57">
        <v>17</v>
      </c>
      <c r="C22" s="75" t="s">
        <v>152</v>
      </c>
      <c r="D22" s="75" t="s">
        <v>118</v>
      </c>
      <c r="E22" s="75" t="s">
        <v>119</v>
      </c>
      <c r="F22" s="75" t="s">
        <v>121</v>
      </c>
      <c r="G22" s="75" t="s">
        <v>101</v>
      </c>
      <c r="H22" s="31">
        <v>75</v>
      </c>
      <c r="I22" s="31">
        <v>63</v>
      </c>
      <c r="J22" s="31">
        <v>75</v>
      </c>
      <c r="K22" s="31">
        <v>73</v>
      </c>
      <c r="L22" s="31">
        <v>87</v>
      </c>
      <c r="M22" s="75" t="s">
        <v>32</v>
      </c>
      <c r="N22" s="75" t="s">
        <v>147</v>
      </c>
      <c r="O22" s="75" t="s">
        <v>374</v>
      </c>
      <c r="P22" s="75" t="s">
        <v>31</v>
      </c>
      <c r="Q22" s="75" t="s">
        <v>147</v>
      </c>
      <c r="R22" s="31">
        <f t="shared" si="0"/>
        <v>838</v>
      </c>
      <c r="S22" s="31">
        <f t="shared" si="1"/>
        <v>465</v>
      </c>
      <c r="T22" s="31">
        <f>R22-S22</f>
        <v>373</v>
      </c>
    </row>
    <row r="23" spans="1:20" s="31" customFormat="1" ht="15.5" customHeight="1">
      <c r="A23" s="71" t="s">
        <v>154</v>
      </c>
      <c r="B23" s="57">
        <v>18</v>
      </c>
      <c r="C23" s="75" t="s">
        <v>155</v>
      </c>
      <c r="D23" s="75" t="s">
        <v>156</v>
      </c>
      <c r="E23" s="75" t="s">
        <v>157</v>
      </c>
      <c r="F23" s="75" t="s">
        <v>158</v>
      </c>
      <c r="G23" s="75" t="s">
        <v>109</v>
      </c>
      <c r="H23" s="31">
        <v>62</v>
      </c>
      <c r="I23" s="31">
        <v>61</v>
      </c>
      <c r="J23" s="31">
        <v>60</v>
      </c>
      <c r="K23" s="31">
        <v>73</v>
      </c>
      <c r="L23" s="31">
        <v>44</v>
      </c>
      <c r="M23" s="75" t="s">
        <v>698</v>
      </c>
      <c r="N23" s="75" t="s">
        <v>465</v>
      </c>
      <c r="O23" s="75" t="s">
        <v>445</v>
      </c>
      <c r="P23" s="75" t="s">
        <v>704</v>
      </c>
      <c r="Q23" s="75" t="s">
        <v>466</v>
      </c>
      <c r="R23" s="31">
        <f t="shared" si="0"/>
        <v>1580</v>
      </c>
      <c r="S23" s="31">
        <f t="shared" si="1"/>
        <v>1280</v>
      </c>
      <c r="T23" s="31">
        <f>R23-S23</f>
        <v>300</v>
      </c>
    </row>
    <row r="24" spans="1:20" s="31" customFormat="1" ht="15.5" customHeight="1">
      <c r="A24" s="71" t="s">
        <v>161</v>
      </c>
      <c r="B24" s="57">
        <v>19</v>
      </c>
      <c r="C24" s="75" t="s">
        <v>162</v>
      </c>
      <c r="D24" s="75" t="s">
        <v>28</v>
      </c>
      <c r="E24" s="75" t="s">
        <v>163</v>
      </c>
      <c r="F24" s="75" t="s">
        <v>153</v>
      </c>
      <c r="G24" s="75" t="s">
        <v>85</v>
      </c>
      <c r="H24" s="31">
        <v>16</v>
      </c>
      <c r="I24" s="31">
        <v>18</v>
      </c>
      <c r="J24" s="31">
        <v>14</v>
      </c>
      <c r="K24" s="31">
        <v>16</v>
      </c>
      <c r="L24" s="31">
        <v>13</v>
      </c>
      <c r="M24" s="75" t="s">
        <v>449</v>
      </c>
      <c r="N24" s="75" t="s">
        <v>82</v>
      </c>
      <c r="O24" s="75" t="s">
        <v>86</v>
      </c>
      <c r="P24" s="75" t="s">
        <v>104</v>
      </c>
      <c r="Q24" s="75" t="s">
        <v>37</v>
      </c>
      <c r="R24" s="31">
        <f t="shared" si="0"/>
        <v>182</v>
      </c>
      <c r="S24" s="31">
        <f t="shared" si="1"/>
        <v>105</v>
      </c>
      <c r="T24" s="31">
        <f>R24-S24</f>
        <v>77</v>
      </c>
    </row>
    <row r="25" spans="1:20" s="31" customFormat="1" ht="15.5" customHeight="1">
      <c r="A25" s="71" t="s">
        <v>167</v>
      </c>
      <c r="B25" s="57">
        <v>20</v>
      </c>
      <c r="C25" s="75" t="s">
        <v>168</v>
      </c>
      <c r="D25" s="75" t="s">
        <v>169</v>
      </c>
      <c r="E25" s="75" t="s">
        <v>170</v>
      </c>
      <c r="F25" s="75" t="s">
        <v>170</v>
      </c>
      <c r="G25" s="75" t="s">
        <v>171</v>
      </c>
      <c r="H25" s="31">
        <v>32</v>
      </c>
      <c r="I25" s="31">
        <v>47</v>
      </c>
      <c r="J25" s="31">
        <v>41</v>
      </c>
      <c r="K25" s="31">
        <v>38</v>
      </c>
      <c r="L25" s="31">
        <v>41</v>
      </c>
      <c r="M25" s="75" t="s">
        <v>206</v>
      </c>
      <c r="N25" s="75" t="s">
        <v>54</v>
      </c>
      <c r="O25" s="75" t="s">
        <v>204</v>
      </c>
      <c r="P25" s="75" t="s">
        <v>23</v>
      </c>
      <c r="Q25" s="75" t="s">
        <v>557</v>
      </c>
      <c r="R25" s="31">
        <f t="shared" si="0"/>
        <v>853</v>
      </c>
      <c r="S25" s="31">
        <f t="shared" si="1"/>
        <v>654</v>
      </c>
      <c r="T25" s="31">
        <f>R25-S25</f>
        <v>199</v>
      </c>
    </row>
    <row r="26" spans="1:20" s="31" customFormat="1" ht="15.5" customHeight="1">
      <c r="A26" s="71" t="s">
        <v>542</v>
      </c>
      <c r="B26" s="57">
        <v>104</v>
      </c>
      <c r="C26" s="75" t="s">
        <v>543</v>
      </c>
      <c r="D26" s="75" t="s">
        <v>544</v>
      </c>
      <c r="E26" s="75" t="s">
        <v>155</v>
      </c>
      <c r="F26" s="75" t="s">
        <v>190</v>
      </c>
      <c r="G26" s="75" t="s">
        <v>391</v>
      </c>
      <c r="H26" s="31">
        <v>175</v>
      </c>
      <c r="I26" s="31">
        <v>179</v>
      </c>
      <c r="J26" s="31">
        <v>179</v>
      </c>
      <c r="K26" s="31">
        <v>200</v>
      </c>
      <c r="L26" s="31">
        <v>175</v>
      </c>
      <c r="M26" s="75" t="s">
        <v>31</v>
      </c>
      <c r="N26" s="75" t="s">
        <v>113</v>
      </c>
      <c r="O26" s="75" t="s">
        <v>138</v>
      </c>
      <c r="P26" s="75" t="s">
        <v>168</v>
      </c>
      <c r="Q26" s="75" t="s">
        <v>168</v>
      </c>
      <c r="R26" s="31">
        <f t="shared" si="0"/>
        <v>1572</v>
      </c>
      <c r="S26" s="31">
        <f t="shared" si="1"/>
        <v>664</v>
      </c>
      <c r="T26" s="31">
        <f>R26-S26</f>
        <v>908</v>
      </c>
    </row>
    <row r="27" spans="1:20" s="31" customFormat="1" ht="15.5" customHeight="1">
      <c r="A27" s="71" t="s">
        <v>545</v>
      </c>
      <c r="B27" s="57">
        <v>136</v>
      </c>
      <c r="C27" s="75" t="s">
        <v>546</v>
      </c>
      <c r="D27" s="75" t="s">
        <v>547</v>
      </c>
      <c r="E27" s="75" t="s">
        <v>548</v>
      </c>
      <c r="F27" s="75" t="s">
        <v>549</v>
      </c>
      <c r="G27" s="75" t="s">
        <v>550</v>
      </c>
      <c r="H27" s="31">
        <v>1280</v>
      </c>
      <c r="I27" s="31">
        <v>1248</v>
      </c>
      <c r="J27" s="31">
        <v>1240</v>
      </c>
      <c r="K27" s="31">
        <v>1234</v>
      </c>
      <c r="L27" s="31">
        <v>1176</v>
      </c>
      <c r="M27" s="75" t="s">
        <v>705</v>
      </c>
      <c r="N27" s="75" t="s">
        <v>61</v>
      </c>
      <c r="O27" s="75" t="s">
        <v>706</v>
      </c>
      <c r="P27" s="75" t="s">
        <v>707</v>
      </c>
      <c r="Q27" s="75" t="s">
        <v>708</v>
      </c>
      <c r="R27" s="31">
        <f t="shared" si="0"/>
        <v>10717</v>
      </c>
      <c r="S27" s="31">
        <f t="shared" si="1"/>
        <v>4539</v>
      </c>
      <c r="T27" s="31">
        <f>R27-S27</f>
        <v>6178</v>
      </c>
    </row>
    <row r="28" spans="1:20" s="31" customFormat="1" ht="15.5" customHeight="1">
      <c r="A28" s="71" t="s">
        <v>173</v>
      </c>
      <c r="B28" s="57">
        <v>21</v>
      </c>
      <c r="C28" s="75" t="s">
        <v>174</v>
      </c>
      <c r="D28" s="75" t="s">
        <v>175</v>
      </c>
      <c r="E28" s="75" t="s">
        <v>176</v>
      </c>
      <c r="F28" s="75" t="s">
        <v>177</v>
      </c>
      <c r="G28" s="75" t="s">
        <v>178</v>
      </c>
      <c r="H28" s="31">
        <v>1712</v>
      </c>
      <c r="I28" s="31">
        <v>1851</v>
      </c>
      <c r="J28" s="31">
        <v>1822</v>
      </c>
      <c r="K28" s="31">
        <v>1763</v>
      </c>
      <c r="L28" s="31">
        <v>1840</v>
      </c>
      <c r="M28" s="75" t="s">
        <v>711</v>
      </c>
      <c r="N28" s="75" t="s">
        <v>712</v>
      </c>
      <c r="O28" s="75" t="s">
        <v>713</v>
      </c>
      <c r="P28" s="75" t="s">
        <v>678</v>
      </c>
      <c r="Q28" s="75" t="s">
        <v>714</v>
      </c>
      <c r="R28" s="31">
        <f t="shared" si="0"/>
        <v>14703</v>
      </c>
      <c r="S28" s="31">
        <f t="shared" si="1"/>
        <v>5715</v>
      </c>
      <c r="T28" s="31">
        <f>R28-S28</f>
        <v>8988</v>
      </c>
    </row>
    <row r="29" spans="1:20" s="31" customFormat="1" ht="15.5" customHeight="1">
      <c r="A29" s="71" t="s">
        <v>184</v>
      </c>
      <c r="B29" s="57">
        <v>22</v>
      </c>
      <c r="C29" s="75" t="s">
        <v>35</v>
      </c>
      <c r="D29" s="75" t="s">
        <v>49</v>
      </c>
      <c r="E29" s="75" t="s">
        <v>185</v>
      </c>
      <c r="F29" s="75" t="s">
        <v>112</v>
      </c>
      <c r="G29" s="75" t="s">
        <v>24</v>
      </c>
      <c r="H29" s="31">
        <v>62</v>
      </c>
      <c r="I29" s="31">
        <v>69</v>
      </c>
      <c r="J29" s="31">
        <v>79</v>
      </c>
      <c r="K29" s="31">
        <v>71</v>
      </c>
      <c r="L29" s="31">
        <v>56</v>
      </c>
      <c r="M29" s="75" t="s">
        <v>38</v>
      </c>
      <c r="N29" s="75" t="s">
        <v>124</v>
      </c>
      <c r="O29" s="75" t="s">
        <v>125</v>
      </c>
      <c r="P29" s="75" t="s">
        <v>133</v>
      </c>
      <c r="Q29" s="75" t="s">
        <v>201</v>
      </c>
      <c r="R29" s="31">
        <f t="shared" si="0"/>
        <v>622</v>
      </c>
      <c r="S29" s="31">
        <f t="shared" si="1"/>
        <v>285</v>
      </c>
      <c r="T29" s="31">
        <f>R29-S29</f>
        <v>337</v>
      </c>
    </row>
    <row r="30" spans="1:20" s="31" customFormat="1" ht="15.5" customHeight="1">
      <c r="A30" s="71" t="s">
        <v>556</v>
      </c>
      <c r="B30" s="57">
        <v>106</v>
      </c>
      <c r="C30" s="75" t="s">
        <v>121</v>
      </c>
      <c r="D30" s="75" t="s">
        <v>557</v>
      </c>
      <c r="E30" s="75" t="s">
        <v>101</v>
      </c>
      <c r="F30" s="75" t="s">
        <v>237</v>
      </c>
      <c r="G30" s="75" t="s">
        <v>78</v>
      </c>
      <c r="H30" s="31">
        <v>100</v>
      </c>
      <c r="I30" s="31">
        <v>78</v>
      </c>
      <c r="J30" s="31">
        <v>103</v>
      </c>
      <c r="K30" s="31">
        <v>110</v>
      </c>
      <c r="L30" s="31">
        <v>99</v>
      </c>
      <c r="M30" s="75" t="s">
        <v>426</v>
      </c>
      <c r="N30" s="75" t="s">
        <v>288</v>
      </c>
      <c r="O30" s="75" t="s">
        <v>50</v>
      </c>
      <c r="P30" s="75" t="s">
        <v>352</v>
      </c>
      <c r="Q30" s="75" t="s">
        <v>288</v>
      </c>
      <c r="R30" s="31">
        <f t="shared" si="0"/>
        <v>847</v>
      </c>
      <c r="S30" s="31">
        <f t="shared" si="1"/>
        <v>357</v>
      </c>
      <c r="T30" s="31">
        <f>R30-S30</f>
        <v>490</v>
      </c>
    </row>
    <row r="31" spans="1:20" s="31" customFormat="1" ht="15.5" customHeight="1">
      <c r="A31" s="71" t="s">
        <v>558</v>
      </c>
      <c r="B31" s="57">
        <v>107</v>
      </c>
      <c r="C31" s="75" t="s">
        <v>125</v>
      </c>
      <c r="D31" s="75" t="s">
        <v>36</v>
      </c>
      <c r="E31" s="75" t="s">
        <v>140</v>
      </c>
      <c r="F31" s="75" t="s">
        <v>133</v>
      </c>
      <c r="G31" s="75" t="s">
        <v>46</v>
      </c>
      <c r="H31" s="31">
        <v>40</v>
      </c>
      <c r="I31" s="31">
        <v>24</v>
      </c>
      <c r="J31" s="31">
        <v>32</v>
      </c>
      <c r="K31" s="31">
        <v>23</v>
      </c>
      <c r="L31" s="31">
        <v>35</v>
      </c>
      <c r="M31" s="75" t="s">
        <v>202</v>
      </c>
      <c r="N31" s="75" t="s">
        <v>188</v>
      </c>
      <c r="O31" s="75" t="s">
        <v>504</v>
      </c>
      <c r="P31" s="75" t="s">
        <v>81</v>
      </c>
      <c r="Q31" s="75" t="s">
        <v>354</v>
      </c>
      <c r="R31" s="31">
        <f t="shared" si="0"/>
        <v>265</v>
      </c>
      <c r="S31" s="31">
        <f t="shared" si="1"/>
        <v>111</v>
      </c>
      <c r="T31" s="31">
        <f>R31-S31</f>
        <v>154</v>
      </c>
    </row>
    <row r="32" spans="1:20" s="31" customFormat="1" ht="15.5" customHeight="1">
      <c r="A32" s="71" t="s">
        <v>187</v>
      </c>
      <c r="B32" s="57">
        <v>23</v>
      </c>
      <c r="C32" s="75" t="s">
        <v>39</v>
      </c>
      <c r="D32" s="75" t="s">
        <v>83</v>
      </c>
      <c r="E32" s="75" t="s">
        <v>82</v>
      </c>
      <c r="F32" s="75" t="s">
        <v>38</v>
      </c>
      <c r="G32" s="75" t="s">
        <v>82</v>
      </c>
      <c r="H32" s="31">
        <v>20</v>
      </c>
      <c r="I32" s="31">
        <v>16</v>
      </c>
      <c r="J32" s="31">
        <v>10</v>
      </c>
      <c r="K32" s="31">
        <v>15</v>
      </c>
      <c r="L32" s="31">
        <v>13</v>
      </c>
      <c r="M32" s="75" t="s">
        <v>89</v>
      </c>
      <c r="N32" s="75" t="s">
        <v>166</v>
      </c>
      <c r="O32" s="75" t="s">
        <v>165</v>
      </c>
      <c r="P32" s="75" t="s">
        <v>104</v>
      </c>
      <c r="Q32" s="75" t="s">
        <v>105</v>
      </c>
      <c r="R32" s="31">
        <f t="shared" si="0"/>
        <v>163</v>
      </c>
      <c r="S32" s="31">
        <f t="shared" si="1"/>
        <v>89</v>
      </c>
      <c r="T32" s="31">
        <f>R32-S32</f>
        <v>74</v>
      </c>
    </row>
    <row r="33" spans="1:20" s="31" customFormat="1" ht="15.5" customHeight="1">
      <c r="A33" s="71" t="s">
        <v>189</v>
      </c>
      <c r="B33" s="57">
        <v>24</v>
      </c>
      <c r="C33" s="75" t="s">
        <v>190</v>
      </c>
      <c r="D33" s="75" t="s">
        <v>158</v>
      </c>
      <c r="E33" s="75" t="s">
        <v>191</v>
      </c>
      <c r="F33" s="75" t="s">
        <v>192</v>
      </c>
      <c r="G33" s="75" t="s">
        <v>193</v>
      </c>
      <c r="H33" s="31">
        <v>137</v>
      </c>
      <c r="I33" s="31">
        <v>135</v>
      </c>
      <c r="J33" s="31">
        <v>144</v>
      </c>
      <c r="K33" s="31">
        <v>176</v>
      </c>
      <c r="L33" s="31">
        <v>160</v>
      </c>
      <c r="M33" s="75" t="s">
        <v>718</v>
      </c>
      <c r="N33" s="75" t="s">
        <v>25</v>
      </c>
      <c r="O33" s="75" t="s">
        <v>447</v>
      </c>
      <c r="P33" s="75" t="s">
        <v>719</v>
      </c>
      <c r="Q33" s="75" t="s">
        <v>409</v>
      </c>
      <c r="R33" s="31">
        <f t="shared" si="0"/>
        <v>1931</v>
      </c>
      <c r="S33" s="31">
        <f t="shared" si="1"/>
        <v>1179</v>
      </c>
      <c r="T33" s="31">
        <f>R33-S33</f>
        <v>752</v>
      </c>
    </row>
    <row r="34" spans="1:20" s="31" customFormat="1" ht="15.5" customHeight="1">
      <c r="A34" s="71" t="s">
        <v>198</v>
      </c>
      <c r="B34" s="57">
        <v>25</v>
      </c>
      <c r="C34" s="75" t="s">
        <v>48</v>
      </c>
      <c r="D34" s="75" t="s">
        <v>114</v>
      </c>
      <c r="E34" s="75" t="s">
        <v>199</v>
      </c>
      <c r="F34" s="75" t="s">
        <v>200</v>
      </c>
      <c r="G34" s="75" t="s">
        <v>201</v>
      </c>
      <c r="H34" s="31">
        <v>29</v>
      </c>
      <c r="I34" s="31">
        <v>19</v>
      </c>
      <c r="J34" s="31">
        <v>19</v>
      </c>
      <c r="K34" s="31">
        <v>19</v>
      </c>
      <c r="L34" s="31">
        <v>23</v>
      </c>
      <c r="M34" s="75" t="s">
        <v>103</v>
      </c>
      <c r="N34" s="75" t="s">
        <v>50</v>
      </c>
      <c r="O34" s="75" t="s">
        <v>288</v>
      </c>
      <c r="P34" s="75" t="s">
        <v>401</v>
      </c>
      <c r="Q34" s="75" t="s">
        <v>122</v>
      </c>
      <c r="R34" s="31">
        <f t="shared" si="0"/>
        <v>443</v>
      </c>
      <c r="S34" s="31">
        <f t="shared" si="1"/>
        <v>334</v>
      </c>
      <c r="T34" s="31">
        <f>R34-S34</f>
        <v>109</v>
      </c>
    </row>
    <row r="35" spans="1:20" s="31" customFormat="1" ht="15.5" customHeight="1">
      <c r="A35" s="71" t="s">
        <v>559</v>
      </c>
      <c r="B35" s="57">
        <v>108</v>
      </c>
      <c r="C35" s="75" t="s">
        <v>560</v>
      </c>
      <c r="D35" s="75" t="s">
        <v>561</v>
      </c>
      <c r="E35" s="75" t="s">
        <v>562</v>
      </c>
      <c r="F35" s="75" t="s">
        <v>563</v>
      </c>
      <c r="G35" s="75" t="s">
        <v>564</v>
      </c>
      <c r="H35" s="31">
        <v>187</v>
      </c>
      <c r="I35" s="31">
        <v>181</v>
      </c>
      <c r="J35" s="31">
        <v>201</v>
      </c>
      <c r="K35" s="31">
        <v>144</v>
      </c>
      <c r="L35" s="31">
        <v>155</v>
      </c>
      <c r="M35" s="75" t="s">
        <v>720</v>
      </c>
      <c r="N35" s="75" t="s">
        <v>721</v>
      </c>
      <c r="O35" s="75" t="s">
        <v>722</v>
      </c>
      <c r="P35" s="75" t="s">
        <v>457</v>
      </c>
      <c r="Q35" s="75" t="s">
        <v>406</v>
      </c>
      <c r="R35" s="31">
        <f t="shared" si="0"/>
        <v>2553</v>
      </c>
      <c r="S35" s="31">
        <f t="shared" si="1"/>
        <v>1685</v>
      </c>
      <c r="T35" s="31">
        <f>R35-S35</f>
        <v>868</v>
      </c>
    </row>
    <row r="36" spans="1:20" s="31" customFormat="1" ht="15.5" customHeight="1">
      <c r="A36" s="71" t="s">
        <v>203</v>
      </c>
      <c r="B36" s="57">
        <v>26</v>
      </c>
      <c r="C36" s="75" t="s">
        <v>204</v>
      </c>
      <c r="D36" s="75" t="s">
        <v>21</v>
      </c>
      <c r="E36" s="75" t="s">
        <v>205</v>
      </c>
      <c r="F36" s="75" t="s">
        <v>206</v>
      </c>
      <c r="G36" s="75" t="s">
        <v>207</v>
      </c>
      <c r="H36" s="31">
        <v>23</v>
      </c>
      <c r="I36" s="31">
        <v>28</v>
      </c>
      <c r="J36" s="31">
        <v>23</v>
      </c>
      <c r="K36" s="31">
        <v>22</v>
      </c>
      <c r="L36" s="31">
        <v>14</v>
      </c>
      <c r="M36" s="75" t="s">
        <v>248</v>
      </c>
      <c r="N36" s="75" t="s">
        <v>31</v>
      </c>
      <c r="O36" s="75" t="s">
        <v>136</v>
      </c>
      <c r="P36" s="75" t="s">
        <v>159</v>
      </c>
      <c r="Q36" s="75" t="s">
        <v>410</v>
      </c>
      <c r="R36" s="31">
        <f t="shared" si="0"/>
        <v>585</v>
      </c>
      <c r="S36" s="31">
        <f t="shared" si="1"/>
        <v>475</v>
      </c>
      <c r="T36" s="31">
        <f>R36-S36</f>
        <v>110</v>
      </c>
    </row>
    <row r="37" spans="1:20" s="31" customFormat="1" ht="15.5" customHeight="1">
      <c r="A37" s="71" t="s">
        <v>209</v>
      </c>
      <c r="B37" s="57">
        <v>27</v>
      </c>
      <c r="C37" s="75" t="s">
        <v>204</v>
      </c>
      <c r="D37" s="75" t="s">
        <v>207</v>
      </c>
      <c r="E37" s="75" t="s">
        <v>210</v>
      </c>
      <c r="F37" s="75" t="s">
        <v>24</v>
      </c>
      <c r="G37" s="75" t="s">
        <v>211</v>
      </c>
      <c r="H37" s="31">
        <v>53</v>
      </c>
      <c r="I37" s="31">
        <v>53</v>
      </c>
      <c r="J37" s="31">
        <v>69</v>
      </c>
      <c r="K37" s="31">
        <v>64</v>
      </c>
      <c r="L37" s="31">
        <v>66</v>
      </c>
      <c r="M37" s="75" t="s">
        <v>6</v>
      </c>
      <c r="N37" s="75" t="s">
        <v>279</v>
      </c>
      <c r="O37" s="75" t="s">
        <v>201</v>
      </c>
      <c r="P37" s="75" t="s">
        <v>47</v>
      </c>
      <c r="Q37" s="75" t="s">
        <v>239</v>
      </c>
      <c r="R37" s="31">
        <f t="shared" si="0"/>
        <v>702</v>
      </c>
      <c r="S37" s="31">
        <f t="shared" si="1"/>
        <v>397</v>
      </c>
      <c r="T37" s="31">
        <f>R37-S37</f>
        <v>305</v>
      </c>
    </row>
    <row r="38" spans="1:20" s="31" customFormat="1" ht="15.5" customHeight="1">
      <c r="A38" s="71" t="s">
        <v>566</v>
      </c>
      <c r="B38" s="58"/>
      <c r="C38" s="75" t="s">
        <v>36</v>
      </c>
      <c r="D38" s="75" t="s">
        <v>85</v>
      </c>
      <c r="E38" s="75" t="s">
        <v>208</v>
      </c>
      <c r="F38" s="75" t="s">
        <v>132</v>
      </c>
      <c r="G38" s="75" t="s">
        <v>38</v>
      </c>
      <c r="H38" s="31">
        <v>6</v>
      </c>
      <c r="I38" s="31">
        <v>11</v>
      </c>
      <c r="J38" s="31">
        <v>9</v>
      </c>
      <c r="K38" s="31">
        <v>6</v>
      </c>
      <c r="L38" s="31">
        <v>12</v>
      </c>
      <c r="M38" s="75" t="s">
        <v>162</v>
      </c>
      <c r="N38" s="75" t="s">
        <v>162</v>
      </c>
      <c r="O38" s="75" t="s">
        <v>247</v>
      </c>
      <c r="P38" s="75" t="s">
        <v>284</v>
      </c>
      <c r="Q38" s="75" t="s">
        <v>83</v>
      </c>
      <c r="R38" s="31">
        <f t="shared" si="0"/>
        <v>226</v>
      </c>
      <c r="S38" s="31">
        <f t="shared" si="1"/>
        <v>182</v>
      </c>
      <c r="T38" s="31">
        <f>R38-S38</f>
        <v>44</v>
      </c>
    </row>
    <row r="39" spans="1:20" s="31" customFormat="1" ht="15.5" customHeight="1">
      <c r="A39" s="71" t="s">
        <v>214</v>
      </c>
      <c r="B39" s="57">
        <v>28</v>
      </c>
      <c r="C39" s="75" t="s">
        <v>34</v>
      </c>
      <c r="D39" s="75" t="s">
        <v>35</v>
      </c>
      <c r="E39" s="75" t="s">
        <v>215</v>
      </c>
      <c r="F39" s="75" t="s">
        <v>201</v>
      </c>
      <c r="G39" s="75" t="s">
        <v>216</v>
      </c>
      <c r="H39" s="31">
        <v>34</v>
      </c>
      <c r="I39" s="31">
        <v>46</v>
      </c>
      <c r="J39" s="31">
        <v>31</v>
      </c>
      <c r="K39" s="31">
        <v>30</v>
      </c>
      <c r="L39" s="31">
        <v>35</v>
      </c>
      <c r="M39" s="75" t="s">
        <v>46</v>
      </c>
      <c r="N39" s="75" t="s">
        <v>172</v>
      </c>
      <c r="O39" s="75" t="s">
        <v>125</v>
      </c>
      <c r="P39" s="75" t="s">
        <v>172</v>
      </c>
      <c r="Q39" s="75" t="s">
        <v>247</v>
      </c>
      <c r="R39" s="31">
        <f t="shared" si="0"/>
        <v>461</v>
      </c>
      <c r="S39" s="31">
        <f t="shared" si="1"/>
        <v>285</v>
      </c>
      <c r="T39" s="31">
        <f>R39-S39</f>
        <v>176</v>
      </c>
    </row>
    <row r="40" spans="1:20" s="31" customFormat="1" ht="15.5" customHeight="1">
      <c r="A40" s="71" t="s">
        <v>567</v>
      </c>
      <c r="B40" s="58"/>
      <c r="C40" s="75" t="s">
        <v>377</v>
      </c>
      <c r="D40" s="75" t="s">
        <v>193</v>
      </c>
      <c r="E40" s="75" t="s">
        <v>498</v>
      </c>
      <c r="F40" s="75" t="s">
        <v>380</v>
      </c>
      <c r="G40" s="75" t="s">
        <v>568</v>
      </c>
      <c r="H40" s="31">
        <v>330</v>
      </c>
      <c r="I40" s="31">
        <v>333</v>
      </c>
      <c r="J40" s="31">
        <v>236</v>
      </c>
      <c r="K40" s="31">
        <v>247</v>
      </c>
      <c r="L40" s="31">
        <v>291</v>
      </c>
      <c r="M40" s="75" t="s">
        <v>115</v>
      </c>
      <c r="N40" s="75" t="s">
        <v>113</v>
      </c>
      <c r="O40" s="75" t="s">
        <v>31</v>
      </c>
      <c r="P40" s="75" t="s">
        <v>23</v>
      </c>
      <c r="Q40" s="75" t="s">
        <v>384</v>
      </c>
      <c r="R40" s="31">
        <f t="shared" si="0"/>
        <v>1989</v>
      </c>
      <c r="S40" s="31">
        <f t="shared" si="1"/>
        <v>552</v>
      </c>
      <c r="T40" s="31">
        <f>R40-S40</f>
        <v>1437</v>
      </c>
    </row>
    <row r="41" spans="1:20" s="31" customFormat="1" ht="15.5" customHeight="1">
      <c r="A41" s="71" t="s">
        <v>218</v>
      </c>
      <c r="B41" s="57">
        <v>29</v>
      </c>
      <c r="C41" s="75" t="s">
        <v>219</v>
      </c>
      <c r="D41" s="75" t="s">
        <v>220</v>
      </c>
      <c r="E41" s="75" t="s">
        <v>221</v>
      </c>
      <c r="F41" s="75" t="s">
        <v>222</v>
      </c>
      <c r="G41" s="75" t="s">
        <v>223</v>
      </c>
      <c r="H41" s="31">
        <v>6185</v>
      </c>
      <c r="I41" s="31">
        <v>6163</v>
      </c>
      <c r="J41" s="31">
        <v>6426</v>
      </c>
      <c r="K41" s="31">
        <v>6525</v>
      </c>
      <c r="L41" s="31">
        <v>6630</v>
      </c>
      <c r="M41" s="75" t="s">
        <v>723</v>
      </c>
      <c r="N41" s="75" t="s">
        <v>724</v>
      </c>
      <c r="O41" s="75" t="s">
        <v>725</v>
      </c>
      <c r="P41" s="75" t="s">
        <v>726</v>
      </c>
      <c r="Q41" s="75" t="s">
        <v>727</v>
      </c>
      <c r="R41" s="31">
        <f t="shared" si="0"/>
        <v>46977</v>
      </c>
      <c r="S41" s="31">
        <f t="shared" si="1"/>
        <v>15048</v>
      </c>
      <c r="T41" s="31">
        <f>R41-S41</f>
        <v>31929</v>
      </c>
    </row>
    <row r="42" spans="1:20" s="31" customFormat="1" ht="15.5" customHeight="1">
      <c r="A42" s="71" t="s">
        <v>569</v>
      </c>
      <c r="B42" s="57">
        <v>109</v>
      </c>
      <c r="C42" s="75" t="s">
        <v>211</v>
      </c>
      <c r="D42" s="75" t="s">
        <v>407</v>
      </c>
      <c r="E42" s="75" t="s">
        <v>480</v>
      </c>
      <c r="F42" s="75" t="s">
        <v>570</v>
      </c>
      <c r="G42" s="75" t="s">
        <v>16</v>
      </c>
      <c r="H42" s="31">
        <v>87</v>
      </c>
      <c r="I42" s="31">
        <v>91</v>
      </c>
      <c r="J42" s="31">
        <v>112</v>
      </c>
      <c r="K42" s="31">
        <v>102</v>
      </c>
      <c r="L42" s="31">
        <v>91</v>
      </c>
      <c r="M42" s="75" t="s">
        <v>216</v>
      </c>
      <c r="N42" s="75" t="s">
        <v>76</v>
      </c>
      <c r="O42" s="75" t="s">
        <v>54</v>
      </c>
      <c r="P42" s="75" t="s">
        <v>185</v>
      </c>
      <c r="Q42" s="75" t="s">
        <v>403</v>
      </c>
      <c r="R42" s="31">
        <f t="shared" si="0"/>
        <v>1151</v>
      </c>
      <c r="S42" s="31">
        <f t="shared" si="1"/>
        <v>668</v>
      </c>
      <c r="T42" s="31">
        <f>R42-S42</f>
        <v>483</v>
      </c>
    </row>
    <row r="43" spans="1:20" s="31" customFormat="1" ht="15.5" customHeight="1">
      <c r="A43" s="71" t="s">
        <v>229</v>
      </c>
      <c r="B43" s="57">
        <v>30</v>
      </c>
      <c r="C43" s="75" t="s">
        <v>230</v>
      </c>
      <c r="D43" s="75" t="s">
        <v>231</v>
      </c>
      <c r="E43" s="75" t="s">
        <v>232</v>
      </c>
      <c r="F43" s="75" t="s">
        <v>93</v>
      </c>
      <c r="G43" s="75" t="s">
        <v>233</v>
      </c>
      <c r="H43" s="31">
        <v>335</v>
      </c>
      <c r="I43" s="31">
        <v>352</v>
      </c>
      <c r="J43" s="31">
        <v>342</v>
      </c>
      <c r="K43" s="31">
        <v>345</v>
      </c>
      <c r="L43" s="31">
        <v>365</v>
      </c>
      <c r="M43" s="75" t="s">
        <v>703</v>
      </c>
      <c r="N43" s="75" t="s">
        <v>109</v>
      </c>
      <c r="O43" s="75" t="s">
        <v>703</v>
      </c>
      <c r="P43" s="75" t="s">
        <v>704</v>
      </c>
      <c r="Q43" s="75" t="s">
        <v>497</v>
      </c>
      <c r="R43" s="31">
        <f t="shared" si="0"/>
        <v>3184</v>
      </c>
      <c r="S43" s="31">
        <f t="shared" si="1"/>
        <v>1445</v>
      </c>
      <c r="T43" s="31">
        <f>R43-S43</f>
        <v>1739</v>
      </c>
    </row>
    <row r="44" spans="1:20" s="31" customFormat="1" ht="15.5" customHeight="1">
      <c r="A44" s="71" t="s">
        <v>238</v>
      </c>
      <c r="B44" s="57">
        <v>31</v>
      </c>
      <c r="C44" s="75" t="s">
        <v>197</v>
      </c>
      <c r="D44" s="75" t="s">
        <v>35</v>
      </c>
      <c r="E44" s="75" t="s">
        <v>200</v>
      </c>
      <c r="F44" s="75" t="s">
        <v>239</v>
      </c>
      <c r="G44" s="75" t="s">
        <v>240</v>
      </c>
      <c r="H44" s="31">
        <v>47</v>
      </c>
      <c r="I44" s="31">
        <v>46</v>
      </c>
      <c r="J44" s="31">
        <v>29</v>
      </c>
      <c r="K44" s="31">
        <v>48</v>
      </c>
      <c r="L44" s="31">
        <v>42</v>
      </c>
      <c r="M44" s="75" t="s">
        <v>6</v>
      </c>
      <c r="N44" s="75" t="s">
        <v>172</v>
      </c>
      <c r="O44" s="75" t="s">
        <v>186</v>
      </c>
      <c r="P44" s="75" t="s">
        <v>103</v>
      </c>
      <c r="Q44" s="75" t="s">
        <v>426</v>
      </c>
      <c r="R44" s="31">
        <f t="shared" si="0"/>
        <v>513</v>
      </c>
      <c r="S44" s="31">
        <f t="shared" si="1"/>
        <v>301</v>
      </c>
      <c r="T44" s="31">
        <f>R44-S44</f>
        <v>212</v>
      </c>
    </row>
    <row r="45" spans="1:20" s="31" customFormat="1" ht="15.5" customHeight="1">
      <c r="A45" s="71" t="s">
        <v>241</v>
      </c>
      <c r="B45" s="57">
        <v>32</v>
      </c>
      <c r="C45" s="75" t="s">
        <v>242</v>
      </c>
      <c r="D45" s="75" t="s">
        <v>243</v>
      </c>
      <c r="E45" s="75" t="s">
        <v>244</v>
      </c>
      <c r="F45" s="75" t="s">
        <v>245</v>
      </c>
      <c r="G45" s="75" t="s">
        <v>246</v>
      </c>
      <c r="H45" s="31">
        <v>107</v>
      </c>
      <c r="I45" s="31">
        <v>106</v>
      </c>
      <c r="J45" s="31">
        <v>109</v>
      </c>
      <c r="K45" s="31">
        <v>126</v>
      </c>
      <c r="L45" s="31">
        <v>101</v>
      </c>
      <c r="M45" s="75" t="s">
        <v>204</v>
      </c>
      <c r="N45" s="75" t="s">
        <v>333</v>
      </c>
      <c r="O45" s="75" t="s">
        <v>371</v>
      </c>
      <c r="P45" s="75" t="s">
        <v>98</v>
      </c>
      <c r="Q45" s="75" t="s">
        <v>734</v>
      </c>
      <c r="R45" s="31">
        <f t="shared" si="0"/>
        <v>1274</v>
      </c>
      <c r="S45" s="31">
        <f t="shared" si="1"/>
        <v>725</v>
      </c>
      <c r="T45" s="31">
        <f>R45-S45</f>
        <v>549</v>
      </c>
    </row>
    <row r="46" spans="1:20" s="31" customFormat="1" ht="15.5" customHeight="1">
      <c r="A46" s="71" t="s">
        <v>571</v>
      </c>
      <c r="B46" s="57">
        <v>135</v>
      </c>
      <c r="C46" s="75" t="s">
        <v>199</v>
      </c>
      <c r="D46" s="75" t="s">
        <v>572</v>
      </c>
      <c r="E46" s="75" t="s">
        <v>114</v>
      </c>
      <c r="F46" s="75" t="s">
        <v>196</v>
      </c>
      <c r="G46" s="75" t="s">
        <v>115</v>
      </c>
      <c r="H46" s="31">
        <v>28</v>
      </c>
      <c r="I46" s="31">
        <v>24</v>
      </c>
      <c r="J46" s="31">
        <v>32</v>
      </c>
      <c r="K46" s="31">
        <v>24</v>
      </c>
      <c r="L46" s="31">
        <v>30</v>
      </c>
      <c r="M46" s="75" t="s">
        <v>26</v>
      </c>
      <c r="N46" s="75" t="s">
        <v>28</v>
      </c>
      <c r="O46" s="75" t="s">
        <v>426</v>
      </c>
      <c r="P46" s="75" t="s">
        <v>103</v>
      </c>
      <c r="Q46" s="75" t="s">
        <v>195</v>
      </c>
      <c r="R46" s="31">
        <f t="shared" si="0"/>
        <v>465</v>
      </c>
      <c r="S46" s="31">
        <f t="shared" si="1"/>
        <v>327</v>
      </c>
      <c r="T46" s="31">
        <f>R46-S46</f>
        <v>138</v>
      </c>
    </row>
    <row r="47" spans="1:20" s="31" customFormat="1" ht="15.5" customHeight="1">
      <c r="A47" s="71" t="s">
        <v>249</v>
      </c>
      <c r="B47" s="57">
        <v>33</v>
      </c>
      <c r="C47" s="75" t="s">
        <v>250</v>
      </c>
      <c r="D47" s="75" t="s">
        <v>251</v>
      </c>
      <c r="E47" s="75" t="s">
        <v>252</v>
      </c>
      <c r="F47" s="75" t="s">
        <v>253</v>
      </c>
      <c r="G47" s="75" t="s">
        <v>254</v>
      </c>
      <c r="H47" s="31">
        <v>155</v>
      </c>
      <c r="I47" s="31">
        <v>169</v>
      </c>
      <c r="J47" s="31">
        <v>184</v>
      </c>
      <c r="K47" s="31">
        <v>176</v>
      </c>
      <c r="L47" s="31">
        <v>170</v>
      </c>
      <c r="M47" s="75" t="s">
        <v>97</v>
      </c>
      <c r="N47" s="75" t="s">
        <v>79</v>
      </c>
      <c r="O47" s="75" t="s">
        <v>340</v>
      </c>
      <c r="P47" s="75" t="s">
        <v>350</v>
      </c>
      <c r="Q47" s="75" t="s">
        <v>633</v>
      </c>
      <c r="R47" s="31">
        <f t="shared" si="0"/>
        <v>1840</v>
      </c>
      <c r="S47" s="31">
        <f t="shared" si="1"/>
        <v>986</v>
      </c>
      <c r="T47" s="31">
        <f>R47-S47</f>
        <v>854</v>
      </c>
    </row>
    <row r="48" spans="1:20" s="31" customFormat="1" ht="15.5" customHeight="1">
      <c r="A48" s="71" t="s">
        <v>257</v>
      </c>
      <c r="B48" s="57">
        <v>34</v>
      </c>
      <c r="C48" s="75" t="s">
        <v>92</v>
      </c>
      <c r="D48" s="75" t="s">
        <v>258</v>
      </c>
      <c r="E48" s="75" t="s">
        <v>259</v>
      </c>
      <c r="F48" s="75" t="s">
        <v>260</v>
      </c>
      <c r="G48" s="75" t="s">
        <v>261</v>
      </c>
      <c r="H48" s="31">
        <v>252</v>
      </c>
      <c r="I48" s="31">
        <v>275</v>
      </c>
      <c r="J48" s="31">
        <v>251</v>
      </c>
      <c r="K48" s="31">
        <v>298</v>
      </c>
      <c r="L48" s="31">
        <v>323</v>
      </c>
      <c r="M48" s="75" t="s">
        <v>735</v>
      </c>
      <c r="N48" s="75" t="s">
        <v>509</v>
      </c>
      <c r="O48" s="75" t="s">
        <v>252</v>
      </c>
      <c r="P48" s="75" t="s">
        <v>736</v>
      </c>
      <c r="Q48" s="75" t="s">
        <v>144</v>
      </c>
      <c r="R48" s="31">
        <f t="shared" si="0"/>
        <v>3376</v>
      </c>
      <c r="S48" s="31">
        <f t="shared" si="1"/>
        <v>1977</v>
      </c>
      <c r="T48" s="31">
        <f>R48-S48</f>
        <v>1399</v>
      </c>
    </row>
    <row r="49" spans="1:20" s="31" customFormat="1" ht="15.5" customHeight="1">
      <c r="A49" s="71" t="s">
        <v>573</v>
      </c>
      <c r="B49" s="57">
        <v>110</v>
      </c>
      <c r="C49" s="75" t="s">
        <v>574</v>
      </c>
      <c r="D49" s="75" t="s">
        <v>575</v>
      </c>
      <c r="E49" s="75" t="s">
        <v>576</v>
      </c>
      <c r="F49" s="75" t="s">
        <v>577</v>
      </c>
      <c r="G49" s="75" t="s">
        <v>578</v>
      </c>
      <c r="H49" s="31">
        <v>126</v>
      </c>
      <c r="I49" s="31">
        <v>118</v>
      </c>
      <c r="J49" s="31">
        <v>137</v>
      </c>
      <c r="K49" s="31">
        <v>140</v>
      </c>
      <c r="L49" s="31">
        <v>140</v>
      </c>
      <c r="M49" s="75" t="s">
        <v>19</v>
      </c>
      <c r="N49" s="75" t="s">
        <v>720</v>
      </c>
      <c r="O49" s="75" t="s">
        <v>737</v>
      </c>
      <c r="P49" s="75" t="s">
        <v>623</v>
      </c>
      <c r="Q49" s="75" t="s">
        <v>515</v>
      </c>
      <c r="R49" s="31">
        <f t="shared" si="0"/>
        <v>2567</v>
      </c>
      <c r="S49" s="31">
        <f t="shared" si="1"/>
        <v>1906</v>
      </c>
      <c r="T49" s="31">
        <f>R49-S49</f>
        <v>661</v>
      </c>
    </row>
    <row r="50" spans="1:20" s="31" customFormat="1" ht="15.5" customHeight="1">
      <c r="A50" s="71" t="s">
        <v>579</v>
      </c>
      <c r="B50" s="57">
        <v>111</v>
      </c>
      <c r="C50" s="75" t="s">
        <v>49</v>
      </c>
      <c r="D50" s="75" t="s">
        <v>34</v>
      </c>
      <c r="E50" s="75" t="s">
        <v>333</v>
      </c>
      <c r="F50" s="75" t="s">
        <v>48</v>
      </c>
      <c r="G50" s="75" t="s">
        <v>399</v>
      </c>
      <c r="H50" s="31">
        <v>37</v>
      </c>
      <c r="I50" s="31">
        <v>26</v>
      </c>
      <c r="J50" s="31">
        <v>44</v>
      </c>
      <c r="K50" s="31">
        <v>47</v>
      </c>
      <c r="L50" s="31">
        <v>35</v>
      </c>
      <c r="M50" s="75" t="s">
        <v>215</v>
      </c>
      <c r="N50" s="75" t="s">
        <v>47</v>
      </c>
      <c r="O50" s="75" t="s">
        <v>279</v>
      </c>
      <c r="P50" s="75" t="s">
        <v>134</v>
      </c>
      <c r="Q50" s="75" t="s">
        <v>572</v>
      </c>
      <c r="R50" s="31">
        <f t="shared" si="0"/>
        <v>528</v>
      </c>
      <c r="S50" s="31">
        <f t="shared" si="1"/>
        <v>339</v>
      </c>
      <c r="T50" s="31">
        <f>R50-S50</f>
        <v>189</v>
      </c>
    </row>
    <row r="51" spans="1:20" s="31" customFormat="1" ht="15.5" customHeight="1">
      <c r="A51" s="71" t="s">
        <v>267</v>
      </c>
      <c r="B51" s="57">
        <v>35</v>
      </c>
      <c r="C51" s="75" t="s">
        <v>116</v>
      </c>
      <c r="D51" s="75" t="s">
        <v>54</v>
      </c>
      <c r="E51" s="75" t="s">
        <v>268</v>
      </c>
      <c r="F51" s="75" t="s">
        <v>269</v>
      </c>
      <c r="G51" s="75" t="s">
        <v>197</v>
      </c>
      <c r="H51" s="31">
        <v>55</v>
      </c>
      <c r="I51" s="31">
        <v>57</v>
      </c>
      <c r="J51" s="31">
        <v>49</v>
      </c>
      <c r="K51" s="31">
        <v>55</v>
      </c>
      <c r="L51" s="31">
        <v>42</v>
      </c>
      <c r="M51" s="75" t="s">
        <v>353</v>
      </c>
      <c r="N51" s="75" t="s">
        <v>352</v>
      </c>
      <c r="O51" s="75" t="s">
        <v>103</v>
      </c>
      <c r="P51" s="75" t="s">
        <v>201</v>
      </c>
      <c r="Q51" s="75" t="s">
        <v>572</v>
      </c>
      <c r="R51" s="31">
        <f t="shared" si="0"/>
        <v>623</v>
      </c>
      <c r="S51" s="31">
        <f t="shared" si="1"/>
        <v>365</v>
      </c>
      <c r="T51" s="31">
        <f>R51-S51</f>
        <v>258</v>
      </c>
    </row>
    <row r="52" spans="1:20" s="31" customFormat="1" ht="15.5" customHeight="1">
      <c r="A52" s="71" t="s">
        <v>270</v>
      </c>
      <c r="B52" s="57">
        <v>36</v>
      </c>
      <c r="C52" s="75" t="s">
        <v>271</v>
      </c>
      <c r="D52" s="75" t="s">
        <v>272</v>
      </c>
      <c r="E52" s="75" t="s">
        <v>273</v>
      </c>
      <c r="F52" s="75" t="s">
        <v>274</v>
      </c>
      <c r="G52" s="75" t="s">
        <v>275</v>
      </c>
      <c r="H52" s="31">
        <v>157</v>
      </c>
      <c r="I52" s="31">
        <v>116</v>
      </c>
      <c r="J52" s="31">
        <v>124</v>
      </c>
      <c r="K52" s="31">
        <v>144</v>
      </c>
      <c r="L52" s="31">
        <v>122</v>
      </c>
      <c r="M52" s="75" t="s">
        <v>738</v>
      </c>
      <c r="N52" s="75" t="s">
        <v>286</v>
      </c>
      <c r="O52" s="75" t="s">
        <v>4</v>
      </c>
      <c r="P52" s="75" t="s">
        <v>269</v>
      </c>
      <c r="Q52" s="75" t="s">
        <v>447</v>
      </c>
      <c r="R52" s="31">
        <f t="shared" si="0"/>
        <v>1611</v>
      </c>
      <c r="S52" s="31">
        <f t="shared" si="1"/>
        <v>948</v>
      </c>
      <c r="T52" s="31">
        <f>R52-S52</f>
        <v>663</v>
      </c>
    </row>
    <row r="53" spans="1:20" s="31" customFormat="1" ht="15.5" customHeight="1">
      <c r="A53" s="71" t="s">
        <v>276</v>
      </c>
      <c r="B53" s="57">
        <v>37</v>
      </c>
      <c r="C53" s="75" t="s">
        <v>277</v>
      </c>
      <c r="D53" s="75" t="s">
        <v>278</v>
      </c>
      <c r="E53" s="75" t="s">
        <v>97</v>
      </c>
      <c r="F53" s="75" t="s">
        <v>235</v>
      </c>
      <c r="G53" s="75" t="s">
        <v>152</v>
      </c>
      <c r="H53" s="31">
        <v>119</v>
      </c>
      <c r="I53" s="31">
        <v>119</v>
      </c>
      <c r="J53" s="31">
        <v>123</v>
      </c>
      <c r="K53" s="31">
        <v>151</v>
      </c>
      <c r="L53" s="31">
        <v>142</v>
      </c>
      <c r="M53" s="75" t="s">
        <v>213</v>
      </c>
      <c r="N53" s="75" t="s">
        <v>39</v>
      </c>
      <c r="O53" s="75" t="s">
        <v>124</v>
      </c>
      <c r="P53" s="75" t="s">
        <v>85</v>
      </c>
      <c r="Q53" s="75" t="s">
        <v>81</v>
      </c>
      <c r="R53" s="31">
        <f t="shared" si="0"/>
        <v>870</v>
      </c>
      <c r="S53" s="31">
        <f t="shared" si="1"/>
        <v>216</v>
      </c>
      <c r="T53" s="31">
        <f>R53-S53</f>
        <v>654</v>
      </c>
    </row>
    <row r="54" spans="1:20" s="31" customFormat="1" ht="15.5" customHeight="1">
      <c r="A54" s="71" t="s">
        <v>280</v>
      </c>
      <c r="B54" s="57">
        <v>38</v>
      </c>
      <c r="C54" s="75" t="s">
        <v>98</v>
      </c>
      <c r="D54" s="75" t="s">
        <v>235</v>
      </c>
      <c r="E54" s="75" t="s">
        <v>281</v>
      </c>
      <c r="F54" s="75" t="s">
        <v>282</v>
      </c>
      <c r="G54" s="75" t="s">
        <v>283</v>
      </c>
      <c r="H54" s="31">
        <v>21</v>
      </c>
      <c r="I54" s="31">
        <v>36</v>
      </c>
      <c r="J54" s="31">
        <v>23</v>
      </c>
      <c r="K54" s="31">
        <v>25</v>
      </c>
      <c r="L54" s="31">
        <v>30</v>
      </c>
      <c r="M54" s="75" t="s">
        <v>128</v>
      </c>
      <c r="N54" s="75" t="s">
        <v>282</v>
      </c>
      <c r="O54" s="75" t="s">
        <v>239</v>
      </c>
      <c r="P54" s="75" t="s">
        <v>148</v>
      </c>
      <c r="Q54" s="75" t="s">
        <v>197</v>
      </c>
      <c r="R54" s="31">
        <f t="shared" si="0"/>
        <v>801</v>
      </c>
      <c r="S54" s="31">
        <f t="shared" si="1"/>
        <v>666</v>
      </c>
      <c r="T54" s="31">
        <f>R54-S54</f>
        <v>135</v>
      </c>
    </row>
    <row r="55" spans="1:20" s="31" customFormat="1" ht="15.5" customHeight="1">
      <c r="A55" s="71" t="s">
        <v>285</v>
      </c>
      <c r="B55" s="57">
        <v>39</v>
      </c>
      <c r="C55" s="75" t="s">
        <v>207</v>
      </c>
      <c r="D55" s="75" t="s">
        <v>269</v>
      </c>
      <c r="E55" s="75" t="s">
        <v>282</v>
      </c>
      <c r="F55" s="75" t="s">
        <v>236</v>
      </c>
      <c r="G55" s="75" t="s">
        <v>286</v>
      </c>
      <c r="H55" s="31">
        <v>48</v>
      </c>
      <c r="I55" s="31">
        <v>66</v>
      </c>
      <c r="J55" s="31">
        <v>66</v>
      </c>
      <c r="K55" s="31">
        <v>55</v>
      </c>
      <c r="L55" s="31">
        <v>71</v>
      </c>
      <c r="M55" s="75" t="s">
        <v>8</v>
      </c>
      <c r="N55" s="75" t="s">
        <v>29</v>
      </c>
      <c r="O55" s="75" t="s">
        <v>196</v>
      </c>
      <c r="P55" s="75" t="s">
        <v>115</v>
      </c>
      <c r="Q55" s="75" t="s">
        <v>404</v>
      </c>
      <c r="R55" s="31">
        <f t="shared" si="0"/>
        <v>773</v>
      </c>
      <c r="S55" s="31">
        <f t="shared" si="1"/>
        <v>467</v>
      </c>
      <c r="T55" s="31">
        <f>R55-S55</f>
        <v>306</v>
      </c>
    </row>
    <row r="56" spans="1:20" s="31" customFormat="1" ht="15.5" customHeight="1">
      <c r="A56" s="71" t="s">
        <v>289</v>
      </c>
      <c r="B56" s="57">
        <v>40</v>
      </c>
      <c r="C56" s="75" t="s">
        <v>290</v>
      </c>
      <c r="D56" s="75" t="s">
        <v>239</v>
      </c>
      <c r="E56" s="75" t="s">
        <v>256</v>
      </c>
      <c r="F56" s="75" t="s">
        <v>291</v>
      </c>
      <c r="G56" s="75" t="s">
        <v>292</v>
      </c>
      <c r="H56" s="31">
        <v>34</v>
      </c>
      <c r="I56" s="31">
        <v>26</v>
      </c>
      <c r="J56" s="31">
        <v>40</v>
      </c>
      <c r="K56" s="31">
        <v>27</v>
      </c>
      <c r="L56" s="31">
        <v>26</v>
      </c>
      <c r="M56" s="75" t="s">
        <v>374</v>
      </c>
      <c r="N56" s="75" t="s">
        <v>195</v>
      </c>
      <c r="O56" s="75" t="s">
        <v>22</v>
      </c>
      <c r="P56" s="75" t="s">
        <v>349</v>
      </c>
      <c r="Q56" s="75" t="s">
        <v>197</v>
      </c>
      <c r="R56" s="31">
        <f t="shared" si="0"/>
        <v>656</v>
      </c>
      <c r="S56" s="31">
        <f t="shared" si="1"/>
        <v>503</v>
      </c>
      <c r="T56" s="31">
        <f>R56-S56</f>
        <v>153</v>
      </c>
    </row>
    <row r="57" spans="1:20" s="31" customFormat="1" ht="15.5" customHeight="1">
      <c r="A57" s="71" t="s">
        <v>293</v>
      </c>
      <c r="B57" s="57">
        <v>41</v>
      </c>
      <c r="C57" s="75" t="s">
        <v>294</v>
      </c>
      <c r="D57" s="75" t="s">
        <v>295</v>
      </c>
      <c r="E57" s="75" t="s">
        <v>296</v>
      </c>
      <c r="F57" s="75" t="s">
        <v>297</v>
      </c>
      <c r="G57" s="75" t="s">
        <v>298</v>
      </c>
      <c r="H57" s="31">
        <v>131</v>
      </c>
      <c r="I57" s="31">
        <v>105</v>
      </c>
      <c r="J57" s="31">
        <v>81</v>
      </c>
      <c r="K57" s="31">
        <v>106</v>
      </c>
      <c r="L57" s="31">
        <v>114</v>
      </c>
      <c r="M57" s="75" t="s">
        <v>614</v>
      </c>
      <c r="N57" s="75" t="s">
        <v>158</v>
      </c>
      <c r="O57" s="75" t="s">
        <v>391</v>
      </c>
      <c r="P57" s="75" t="s">
        <v>739</v>
      </c>
      <c r="Q57" s="75" t="s">
        <v>391</v>
      </c>
      <c r="R57" s="31">
        <f t="shared" si="0"/>
        <v>2371</v>
      </c>
      <c r="S57" s="31">
        <f t="shared" si="1"/>
        <v>1834</v>
      </c>
      <c r="T57" s="31">
        <f>R57-S57</f>
        <v>537</v>
      </c>
    </row>
    <row r="58" spans="1:20" s="31" customFormat="1" ht="15.5" customHeight="1">
      <c r="A58" s="71" t="s">
        <v>580</v>
      </c>
      <c r="B58" s="57">
        <v>112</v>
      </c>
      <c r="C58" s="75" t="s">
        <v>581</v>
      </c>
      <c r="D58" s="75" t="s">
        <v>582</v>
      </c>
      <c r="E58" s="75" t="s">
        <v>583</v>
      </c>
      <c r="F58" s="75" t="s">
        <v>535</v>
      </c>
      <c r="G58" s="75" t="s">
        <v>584</v>
      </c>
      <c r="H58" s="31">
        <v>511</v>
      </c>
      <c r="I58" s="31">
        <v>405</v>
      </c>
      <c r="J58" s="31">
        <v>433</v>
      </c>
      <c r="K58" s="31">
        <v>469</v>
      </c>
      <c r="L58" s="31">
        <v>431</v>
      </c>
      <c r="M58" s="75" t="s">
        <v>740</v>
      </c>
      <c r="N58" s="75" t="s">
        <v>741</v>
      </c>
      <c r="O58" s="75" t="s">
        <v>742</v>
      </c>
      <c r="P58" s="75" t="s">
        <v>743</v>
      </c>
      <c r="Q58" s="75" t="s">
        <v>641</v>
      </c>
      <c r="R58" s="31">
        <f t="shared" si="0"/>
        <v>4640</v>
      </c>
      <c r="S58" s="31">
        <f t="shared" si="1"/>
        <v>2391</v>
      </c>
      <c r="T58" s="31">
        <f>R58-S58</f>
        <v>2249</v>
      </c>
    </row>
    <row r="59" spans="1:20" s="31" customFormat="1" ht="15.5" customHeight="1">
      <c r="A59" s="71" t="s">
        <v>300</v>
      </c>
      <c r="B59" s="57">
        <v>42</v>
      </c>
      <c r="C59" s="75" t="s">
        <v>301</v>
      </c>
      <c r="D59" s="75" t="s">
        <v>302</v>
      </c>
      <c r="E59" s="75" t="s">
        <v>303</v>
      </c>
      <c r="F59" s="75" t="s">
        <v>304</v>
      </c>
      <c r="G59" s="75" t="s">
        <v>303</v>
      </c>
      <c r="H59" s="31">
        <v>709</v>
      </c>
      <c r="I59" s="31">
        <v>664</v>
      </c>
      <c r="J59" s="31">
        <v>723</v>
      </c>
      <c r="K59" s="31">
        <v>744</v>
      </c>
      <c r="L59" s="31">
        <v>725</v>
      </c>
      <c r="M59" s="75" t="s">
        <v>473</v>
      </c>
      <c r="N59" s="75" t="s">
        <v>67</v>
      </c>
      <c r="O59" s="75" t="s">
        <v>110</v>
      </c>
      <c r="P59" s="75" t="s">
        <v>109</v>
      </c>
      <c r="Q59" s="75" t="s">
        <v>478</v>
      </c>
      <c r="R59" s="31">
        <f t="shared" si="0"/>
        <v>5033</v>
      </c>
      <c r="S59" s="31">
        <f t="shared" si="1"/>
        <v>1468</v>
      </c>
      <c r="T59" s="31">
        <f>R59-S59</f>
        <v>3565</v>
      </c>
    </row>
    <row r="60" spans="1:20" s="31" customFormat="1" ht="15.5" customHeight="1">
      <c r="A60" s="71" t="s">
        <v>585</v>
      </c>
      <c r="B60" s="57">
        <v>113</v>
      </c>
      <c r="C60" s="75" t="s">
        <v>473</v>
      </c>
      <c r="D60" s="75" t="s">
        <v>586</v>
      </c>
      <c r="E60" s="75" t="s">
        <v>245</v>
      </c>
      <c r="F60" s="75" t="s">
        <v>587</v>
      </c>
      <c r="G60" s="75" t="s">
        <v>588</v>
      </c>
      <c r="H60" s="31">
        <v>200</v>
      </c>
      <c r="I60" s="31">
        <v>185</v>
      </c>
      <c r="J60" s="31">
        <v>188</v>
      </c>
      <c r="K60" s="31">
        <v>197</v>
      </c>
      <c r="L60" s="31">
        <v>198</v>
      </c>
      <c r="M60" s="75" t="s">
        <v>240</v>
      </c>
      <c r="N60" s="75" t="s">
        <v>34</v>
      </c>
      <c r="O60" s="75" t="s">
        <v>459</v>
      </c>
      <c r="P60" s="75" t="s">
        <v>420</v>
      </c>
      <c r="Q60" s="75" t="s">
        <v>120</v>
      </c>
      <c r="R60" s="31">
        <f t="shared" si="0"/>
        <v>1663</v>
      </c>
      <c r="S60" s="31">
        <f t="shared" si="1"/>
        <v>695</v>
      </c>
      <c r="T60" s="31">
        <f>R60-S60</f>
        <v>968</v>
      </c>
    </row>
    <row r="61" spans="1:20" s="31" customFormat="1" ht="15.5" customHeight="1">
      <c r="A61" s="71" t="s">
        <v>308</v>
      </c>
      <c r="B61" s="57">
        <v>43</v>
      </c>
      <c r="C61" s="75" t="s">
        <v>309</v>
      </c>
      <c r="D61" s="75" t="s">
        <v>310</v>
      </c>
      <c r="E61" s="75" t="s">
        <v>311</v>
      </c>
      <c r="F61" s="75" t="s">
        <v>312</v>
      </c>
      <c r="G61" s="75" t="s">
        <v>313</v>
      </c>
      <c r="H61" s="31">
        <v>1498</v>
      </c>
      <c r="I61" s="31">
        <v>1472</v>
      </c>
      <c r="J61" s="31">
        <v>1472</v>
      </c>
      <c r="K61" s="31">
        <v>1586</v>
      </c>
      <c r="L61" s="31">
        <v>1604</v>
      </c>
      <c r="M61" s="75" t="s">
        <v>744</v>
      </c>
      <c r="N61" s="75" t="s">
        <v>745</v>
      </c>
      <c r="O61" s="75" t="s">
        <v>746</v>
      </c>
      <c r="P61" s="75" t="s">
        <v>747</v>
      </c>
      <c r="Q61" s="75" t="s">
        <v>748</v>
      </c>
      <c r="R61" s="31">
        <f t="shared" si="0"/>
        <v>11684</v>
      </c>
      <c r="S61" s="31">
        <f t="shared" si="1"/>
        <v>4052</v>
      </c>
      <c r="T61" s="31">
        <f>R61-S61</f>
        <v>7632</v>
      </c>
    </row>
    <row r="62" spans="1:20" s="31" customFormat="1" ht="15.5" customHeight="1">
      <c r="A62" s="71" t="s">
        <v>318</v>
      </c>
      <c r="B62" s="57">
        <v>44</v>
      </c>
      <c r="C62" s="75" t="s">
        <v>319</v>
      </c>
      <c r="D62" s="75" t="s">
        <v>320</v>
      </c>
      <c r="E62" s="75" t="s">
        <v>321</v>
      </c>
      <c r="F62" s="75" t="s">
        <v>322</v>
      </c>
      <c r="G62" s="75" t="s">
        <v>323</v>
      </c>
      <c r="H62" s="31">
        <v>145</v>
      </c>
      <c r="I62" s="31">
        <v>125</v>
      </c>
      <c r="J62" s="31">
        <v>159</v>
      </c>
      <c r="K62" s="31">
        <v>153</v>
      </c>
      <c r="L62" s="31">
        <v>129</v>
      </c>
      <c r="M62" s="75" t="s">
        <v>19</v>
      </c>
      <c r="N62" s="75" t="s">
        <v>736</v>
      </c>
      <c r="O62" s="75" t="s">
        <v>750</v>
      </c>
      <c r="P62" s="75" t="s">
        <v>751</v>
      </c>
      <c r="Q62" s="75" t="s">
        <v>489</v>
      </c>
      <c r="R62" s="31">
        <f t="shared" si="0"/>
        <v>2921</v>
      </c>
      <c r="S62" s="31">
        <f t="shared" si="1"/>
        <v>2210</v>
      </c>
      <c r="T62" s="31">
        <f>R62-S62</f>
        <v>711</v>
      </c>
    </row>
    <row r="63" spans="1:20" s="31" customFormat="1" ht="15.5" customHeight="1">
      <c r="A63" s="71" t="s">
        <v>324</v>
      </c>
      <c r="B63" s="57">
        <v>45</v>
      </c>
      <c r="C63" s="75" t="s">
        <v>325</v>
      </c>
      <c r="D63" s="75" t="s">
        <v>164</v>
      </c>
      <c r="E63" s="75" t="s">
        <v>105</v>
      </c>
      <c r="F63" s="75" t="s">
        <v>87</v>
      </c>
      <c r="G63" s="75" t="s">
        <v>88</v>
      </c>
      <c r="H63" s="31">
        <v>9</v>
      </c>
      <c r="I63" s="31">
        <v>3</v>
      </c>
      <c r="J63" s="31">
        <v>10</v>
      </c>
      <c r="K63" s="31">
        <v>8</v>
      </c>
      <c r="L63" s="31">
        <v>5</v>
      </c>
      <c r="M63" s="75" t="s">
        <v>90</v>
      </c>
      <c r="N63" s="75" t="s">
        <v>88</v>
      </c>
      <c r="O63" s="75" t="s">
        <v>686</v>
      </c>
      <c r="P63" s="75" t="s">
        <v>686</v>
      </c>
      <c r="Q63" s="75" t="s">
        <v>691</v>
      </c>
      <c r="R63" s="31">
        <f t="shared" si="0"/>
        <v>74</v>
      </c>
      <c r="S63" s="31">
        <f t="shared" si="1"/>
        <v>39</v>
      </c>
      <c r="T63" s="31">
        <f>R63-S63</f>
        <v>35</v>
      </c>
    </row>
    <row r="64" spans="1:20" s="31" customFormat="1" ht="15.5" customHeight="1">
      <c r="A64" s="71" t="s">
        <v>589</v>
      </c>
      <c r="B64" s="57">
        <v>114</v>
      </c>
      <c r="C64" s="75" t="s">
        <v>590</v>
      </c>
      <c r="D64" s="75" t="s">
        <v>459</v>
      </c>
      <c r="E64" s="75" t="s">
        <v>32</v>
      </c>
      <c r="F64" s="75" t="s">
        <v>114</v>
      </c>
      <c r="G64" s="75" t="s">
        <v>35</v>
      </c>
      <c r="H64" s="31">
        <v>47</v>
      </c>
      <c r="I64" s="31">
        <v>47</v>
      </c>
      <c r="J64" s="31">
        <v>49</v>
      </c>
      <c r="K64" s="31">
        <v>57</v>
      </c>
      <c r="L64" s="31">
        <v>49</v>
      </c>
      <c r="M64" s="75" t="s">
        <v>153</v>
      </c>
      <c r="N64" s="75" t="s">
        <v>103</v>
      </c>
      <c r="O64" s="75" t="s">
        <v>186</v>
      </c>
      <c r="P64" s="75" t="s">
        <v>39</v>
      </c>
      <c r="Q64" s="75" t="s">
        <v>213</v>
      </c>
      <c r="R64" s="31">
        <f t="shared" si="0"/>
        <v>492</v>
      </c>
      <c r="S64" s="31">
        <f t="shared" si="1"/>
        <v>243</v>
      </c>
      <c r="T64" s="31">
        <f>R64-S64</f>
        <v>249</v>
      </c>
    </row>
    <row r="65" spans="1:20" s="31" customFormat="1" ht="15.5" customHeight="1">
      <c r="A65" s="71" t="s">
        <v>328</v>
      </c>
      <c r="B65" s="57">
        <v>46</v>
      </c>
      <c r="C65" s="75" t="s">
        <v>329</v>
      </c>
      <c r="D65" s="75" t="s">
        <v>273</v>
      </c>
      <c r="E65" s="75" t="s">
        <v>330</v>
      </c>
      <c r="F65" s="75" t="s">
        <v>331</v>
      </c>
      <c r="G65" s="75" t="s">
        <v>332</v>
      </c>
      <c r="H65" s="31">
        <v>171</v>
      </c>
      <c r="I65" s="31">
        <v>162</v>
      </c>
      <c r="J65" s="31">
        <v>154</v>
      </c>
      <c r="K65" s="31">
        <v>147</v>
      </c>
      <c r="L65" s="31">
        <v>173</v>
      </c>
      <c r="M65" s="75" t="s">
        <v>471</v>
      </c>
      <c r="N65" s="75" t="s">
        <v>283</v>
      </c>
      <c r="O65" s="75" t="s">
        <v>672</v>
      </c>
      <c r="P65" s="75" t="s">
        <v>372</v>
      </c>
      <c r="Q65" s="75" t="s">
        <v>672</v>
      </c>
      <c r="R65" s="31">
        <f t="shared" si="0"/>
        <v>1487</v>
      </c>
      <c r="S65" s="31">
        <f t="shared" si="1"/>
        <v>680</v>
      </c>
      <c r="T65" s="31">
        <f>R65-S65</f>
        <v>807</v>
      </c>
    </row>
    <row r="66" spans="1:20" s="31" customFormat="1" ht="15.5" customHeight="1">
      <c r="A66" s="71" t="s">
        <v>334</v>
      </c>
      <c r="B66" s="58"/>
      <c r="C66" s="75" t="s">
        <v>335</v>
      </c>
      <c r="D66" s="75" t="s">
        <v>336</v>
      </c>
      <c r="E66" s="75" t="s">
        <v>337</v>
      </c>
      <c r="F66" s="75" t="s">
        <v>338</v>
      </c>
      <c r="G66" s="75" t="s">
        <v>336</v>
      </c>
      <c r="H66" s="31">
        <v>321</v>
      </c>
      <c r="I66" s="31">
        <v>345</v>
      </c>
      <c r="J66" s="31">
        <v>369</v>
      </c>
      <c r="K66" s="31">
        <v>384</v>
      </c>
      <c r="L66" s="31">
        <v>351</v>
      </c>
      <c r="M66" s="75" t="s">
        <v>262</v>
      </c>
      <c r="N66" s="75" t="s">
        <v>99</v>
      </c>
      <c r="O66" s="75" t="s">
        <v>633</v>
      </c>
      <c r="P66" s="75" t="s">
        <v>243</v>
      </c>
      <c r="Q66" s="75" t="s">
        <v>431</v>
      </c>
      <c r="R66" s="31">
        <f t="shared" si="0"/>
        <v>2836</v>
      </c>
      <c r="S66" s="31">
        <f t="shared" si="1"/>
        <v>1066</v>
      </c>
      <c r="T66" s="31">
        <f>R66-S66</f>
        <v>1770</v>
      </c>
    </row>
    <row r="67" spans="1:20" s="31" customFormat="1" ht="15.5" customHeight="1">
      <c r="A67" s="71" t="s">
        <v>342</v>
      </c>
      <c r="B67" s="57">
        <v>49</v>
      </c>
      <c r="C67" s="75" t="s">
        <v>139</v>
      </c>
      <c r="D67" s="75" t="s">
        <v>134</v>
      </c>
      <c r="E67" s="75" t="s">
        <v>27</v>
      </c>
      <c r="F67" s="75" t="s">
        <v>39</v>
      </c>
      <c r="G67" s="75" t="s">
        <v>172</v>
      </c>
      <c r="H67" s="31">
        <v>15</v>
      </c>
      <c r="I67" s="31">
        <v>20</v>
      </c>
      <c r="J67" s="31">
        <v>11</v>
      </c>
      <c r="K67" s="31">
        <v>18</v>
      </c>
      <c r="L67" s="31">
        <v>15</v>
      </c>
      <c r="M67" s="75" t="s">
        <v>82</v>
      </c>
      <c r="N67" s="75" t="s">
        <v>37</v>
      </c>
      <c r="O67" s="75" t="s">
        <v>58</v>
      </c>
      <c r="P67" s="75" t="s">
        <v>165</v>
      </c>
      <c r="Q67" s="75" t="s">
        <v>153</v>
      </c>
      <c r="R67" s="31">
        <f t="shared" ref="R67:R130" si="2">C67+D67+E67+F67+G67</f>
        <v>226</v>
      </c>
      <c r="S67" s="31">
        <f t="shared" ref="S67:S130" si="3">M67+N67+O67+P67+Q67</f>
        <v>147</v>
      </c>
      <c r="T67" s="31">
        <f>R67-S67</f>
        <v>79</v>
      </c>
    </row>
    <row r="68" spans="1:20" s="31" customFormat="1" ht="15.5" customHeight="1">
      <c r="A68" s="71" t="s">
        <v>344</v>
      </c>
      <c r="B68" s="57">
        <v>48</v>
      </c>
      <c r="C68" s="75" t="s">
        <v>79</v>
      </c>
      <c r="D68" s="75" t="s">
        <v>345</v>
      </c>
      <c r="E68" s="75" t="s">
        <v>346</v>
      </c>
      <c r="F68" s="75" t="s">
        <v>65</v>
      </c>
      <c r="G68" s="75" t="s">
        <v>347</v>
      </c>
      <c r="H68" s="31">
        <v>79</v>
      </c>
      <c r="I68" s="31">
        <v>99</v>
      </c>
      <c r="J68" s="31">
        <v>106</v>
      </c>
      <c r="K68" s="31">
        <v>113</v>
      </c>
      <c r="L68" s="31">
        <v>97</v>
      </c>
      <c r="M68" s="75" t="s">
        <v>197</v>
      </c>
      <c r="N68" s="75" t="s">
        <v>269</v>
      </c>
      <c r="O68" s="75" t="s">
        <v>115</v>
      </c>
      <c r="P68" s="75" t="s">
        <v>24</v>
      </c>
      <c r="Q68" s="75" t="s">
        <v>339</v>
      </c>
      <c r="R68" s="31">
        <f t="shared" si="2"/>
        <v>1169</v>
      </c>
      <c r="S68" s="31">
        <f t="shared" si="3"/>
        <v>675</v>
      </c>
      <c r="T68" s="31">
        <f>R68-S68</f>
        <v>494</v>
      </c>
    </row>
    <row r="69" spans="1:20" s="31" customFormat="1" ht="15.5" customHeight="1">
      <c r="A69" s="71" t="s">
        <v>348</v>
      </c>
      <c r="B69" s="57">
        <v>50</v>
      </c>
      <c r="C69" s="75" t="s">
        <v>349</v>
      </c>
      <c r="D69" s="75" t="s">
        <v>52</v>
      </c>
      <c r="E69" s="75" t="s">
        <v>292</v>
      </c>
      <c r="F69" s="75" t="s">
        <v>78</v>
      </c>
      <c r="G69" s="75" t="s">
        <v>350</v>
      </c>
      <c r="H69" s="31">
        <v>62</v>
      </c>
      <c r="I69" s="31">
        <v>67</v>
      </c>
      <c r="J69" s="31">
        <v>56</v>
      </c>
      <c r="K69" s="31">
        <v>61</v>
      </c>
      <c r="L69" s="31">
        <v>75</v>
      </c>
      <c r="M69" s="75" t="s">
        <v>132</v>
      </c>
      <c r="N69" s="75" t="s">
        <v>137</v>
      </c>
      <c r="O69" s="75" t="s">
        <v>590</v>
      </c>
      <c r="P69" s="75" t="s">
        <v>55</v>
      </c>
      <c r="Q69" s="75" t="s">
        <v>116</v>
      </c>
      <c r="R69" s="31">
        <f t="shared" si="2"/>
        <v>769</v>
      </c>
      <c r="S69" s="31">
        <f t="shared" si="3"/>
        <v>448</v>
      </c>
      <c r="T69" s="31">
        <f>R69-S69</f>
        <v>321</v>
      </c>
    </row>
    <row r="70" spans="1:20" s="31" customFormat="1" ht="15.5" customHeight="1">
      <c r="A70" s="71" t="s">
        <v>351</v>
      </c>
      <c r="B70" s="57">
        <v>51</v>
      </c>
      <c r="C70" s="75" t="s">
        <v>352</v>
      </c>
      <c r="D70" s="75" t="s">
        <v>333</v>
      </c>
      <c r="E70" s="75" t="s">
        <v>200</v>
      </c>
      <c r="F70" s="75" t="s">
        <v>353</v>
      </c>
      <c r="G70" s="75" t="s">
        <v>288</v>
      </c>
      <c r="H70" s="31">
        <v>28</v>
      </c>
      <c r="I70" s="31">
        <v>58</v>
      </c>
      <c r="J70" s="31">
        <v>44</v>
      </c>
      <c r="K70" s="31">
        <v>33</v>
      </c>
      <c r="L70" s="31">
        <v>30</v>
      </c>
      <c r="M70" s="75" t="s">
        <v>139</v>
      </c>
      <c r="N70" s="75" t="s">
        <v>131</v>
      </c>
      <c r="O70" s="75" t="s">
        <v>56</v>
      </c>
      <c r="P70" s="75" t="s">
        <v>38</v>
      </c>
      <c r="Q70" s="75" t="s">
        <v>27</v>
      </c>
      <c r="R70" s="31">
        <f t="shared" si="2"/>
        <v>397</v>
      </c>
      <c r="S70" s="31">
        <f t="shared" si="3"/>
        <v>204</v>
      </c>
      <c r="T70" s="31">
        <f>R70-S70</f>
        <v>193</v>
      </c>
    </row>
    <row r="71" spans="1:20" s="31" customFormat="1" ht="15.5" customHeight="1">
      <c r="A71" s="71" t="s">
        <v>355</v>
      </c>
      <c r="B71" s="57">
        <v>52</v>
      </c>
      <c r="C71" s="75" t="s">
        <v>292</v>
      </c>
      <c r="D71" s="75" t="s">
        <v>206</v>
      </c>
      <c r="E71" s="75" t="s">
        <v>130</v>
      </c>
      <c r="F71" s="75" t="s">
        <v>282</v>
      </c>
      <c r="G71" s="75" t="s">
        <v>281</v>
      </c>
      <c r="H71" s="31">
        <v>11</v>
      </c>
      <c r="I71" s="31">
        <v>18</v>
      </c>
      <c r="J71" s="31">
        <v>25</v>
      </c>
      <c r="K71" s="31">
        <v>26</v>
      </c>
      <c r="L71" s="31">
        <v>14</v>
      </c>
      <c r="M71" s="75" t="s">
        <v>148</v>
      </c>
      <c r="N71" s="75" t="s">
        <v>207</v>
      </c>
      <c r="O71" s="75" t="s">
        <v>197</v>
      </c>
      <c r="P71" s="75" t="s">
        <v>206</v>
      </c>
      <c r="Q71" s="75" t="s">
        <v>290</v>
      </c>
      <c r="R71" s="31">
        <f t="shared" si="2"/>
        <v>701</v>
      </c>
      <c r="S71" s="31">
        <f t="shared" si="3"/>
        <v>607</v>
      </c>
      <c r="T71" s="31">
        <f>R71-S71</f>
        <v>94</v>
      </c>
    </row>
    <row r="72" spans="1:20" s="31" customFormat="1" ht="15.5" customHeight="1">
      <c r="A72" s="71" t="s">
        <v>591</v>
      </c>
      <c r="B72" s="57">
        <v>137</v>
      </c>
      <c r="C72" s="75" t="s">
        <v>28</v>
      </c>
      <c r="D72" s="75" t="s">
        <v>213</v>
      </c>
      <c r="E72" s="75" t="s">
        <v>131</v>
      </c>
      <c r="F72" s="75" t="s">
        <v>123</v>
      </c>
      <c r="G72" s="75" t="s">
        <v>401</v>
      </c>
      <c r="H72" s="31">
        <v>40</v>
      </c>
      <c r="I72" s="31">
        <v>39</v>
      </c>
      <c r="J72" s="31">
        <v>32</v>
      </c>
      <c r="K72" s="31">
        <v>27</v>
      </c>
      <c r="L72" s="31">
        <v>47</v>
      </c>
      <c r="M72" s="75" t="s">
        <v>166</v>
      </c>
      <c r="N72" s="75" t="s">
        <v>188</v>
      </c>
      <c r="O72" s="75" t="s">
        <v>86</v>
      </c>
      <c r="P72" s="75" t="s">
        <v>354</v>
      </c>
      <c r="Q72" s="75" t="s">
        <v>90</v>
      </c>
      <c r="R72" s="31">
        <f t="shared" si="2"/>
        <v>263</v>
      </c>
      <c r="S72" s="31">
        <f t="shared" si="3"/>
        <v>78</v>
      </c>
      <c r="T72" s="31">
        <f>R72-S72</f>
        <v>185</v>
      </c>
    </row>
    <row r="73" spans="1:20" s="31" customFormat="1" ht="15.5" customHeight="1">
      <c r="A73" s="71" t="s">
        <v>357</v>
      </c>
      <c r="B73" s="57">
        <v>53</v>
      </c>
      <c r="C73" s="75" t="s">
        <v>358</v>
      </c>
      <c r="D73" s="75" t="s">
        <v>359</v>
      </c>
      <c r="E73" s="75" t="s">
        <v>360</v>
      </c>
      <c r="F73" s="75" t="s">
        <v>361</v>
      </c>
      <c r="G73" s="75" t="s">
        <v>362</v>
      </c>
      <c r="H73" s="31">
        <v>1690</v>
      </c>
      <c r="I73" s="31">
        <v>1770</v>
      </c>
      <c r="J73" s="31">
        <v>2042</v>
      </c>
      <c r="K73" s="31">
        <v>2117</v>
      </c>
      <c r="L73" s="31">
        <v>2286</v>
      </c>
      <c r="M73" s="75" t="s">
        <v>752</v>
      </c>
      <c r="N73" s="75" t="s">
        <v>582</v>
      </c>
      <c r="O73" s="75" t="s">
        <v>753</v>
      </c>
      <c r="P73" s="75" t="s">
        <v>754</v>
      </c>
      <c r="Q73" s="75" t="s">
        <v>755</v>
      </c>
      <c r="R73" s="31">
        <f t="shared" si="2"/>
        <v>14575</v>
      </c>
      <c r="S73" s="31">
        <f t="shared" si="3"/>
        <v>4670</v>
      </c>
      <c r="T73" s="31">
        <f>R73-S73</f>
        <v>9905</v>
      </c>
    </row>
    <row r="74" spans="1:20" s="31" customFormat="1" ht="15.5" customHeight="1">
      <c r="A74" s="71" t="s">
        <v>368</v>
      </c>
      <c r="B74" s="57">
        <v>54</v>
      </c>
      <c r="C74" s="75" t="s">
        <v>170</v>
      </c>
      <c r="D74" s="75" t="s">
        <v>211</v>
      </c>
      <c r="E74" s="75" t="s">
        <v>234</v>
      </c>
      <c r="F74" s="75" t="s">
        <v>350</v>
      </c>
      <c r="G74" s="75" t="s">
        <v>100</v>
      </c>
      <c r="H74" s="31">
        <v>94</v>
      </c>
      <c r="I74" s="31">
        <v>100</v>
      </c>
      <c r="J74" s="31">
        <v>87</v>
      </c>
      <c r="K74" s="31">
        <v>94</v>
      </c>
      <c r="L74" s="31">
        <v>118</v>
      </c>
      <c r="M74" s="75" t="s">
        <v>6</v>
      </c>
      <c r="N74" s="75" t="s">
        <v>33</v>
      </c>
      <c r="O74" s="75" t="s">
        <v>200</v>
      </c>
      <c r="P74" s="75" t="s">
        <v>240</v>
      </c>
      <c r="Q74" s="75" t="s">
        <v>291</v>
      </c>
      <c r="R74" s="31">
        <f t="shared" si="2"/>
        <v>963</v>
      </c>
      <c r="S74" s="31">
        <f t="shared" si="3"/>
        <v>470</v>
      </c>
      <c r="T74" s="31">
        <f>R74-S74</f>
        <v>493</v>
      </c>
    </row>
    <row r="75" spans="1:20" s="31" customFormat="1" ht="15.5" customHeight="1">
      <c r="A75" s="71" t="s">
        <v>369</v>
      </c>
      <c r="B75" s="57">
        <v>55</v>
      </c>
      <c r="C75" s="75" t="s">
        <v>370</v>
      </c>
      <c r="D75" s="75" t="s">
        <v>291</v>
      </c>
      <c r="E75" s="75" t="s">
        <v>371</v>
      </c>
      <c r="F75" s="75" t="s">
        <v>268</v>
      </c>
      <c r="G75" s="75" t="s">
        <v>372</v>
      </c>
      <c r="H75" s="31">
        <v>30</v>
      </c>
      <c r="I75" s="31">
        <v>21</v>
      </c>
      <c r="J75" s="31">
        <v>34</v>
      </c>
      <c r="K75" s="31">
        <v>25</v>
      </c>
      <c r="L75" s="31">
        <v>39</v>
      </c>
      <c r="M75" s="75" t="s">
        <v>627</v>
      </c>
      <c r="N75" s="75" t="s">
        <v>384</v>
      </c>
      <c r="O75" s="75" t="s">
        <v>399</v>
      </c>
      <c r="P75" s="75" t="s">
        <v>196</v>
      </c>
      <c r="Q75" s="75" t="s">
        <v>147</v>
      </c>
      <c r="R75" s="31">
        <f t="shared" si="2"/>
        <v>701</v>
      </c>
      <c r="S75" s="31">
        <f t="shared" si="3"/>
        <v>552</v>
      </c>
      <c r="T75" s="31">
        <f>R75-S75</f>
        <v>149</v>
      </c>
    </row>
    <row r="76" spans="1:20" s="31" customFormat="1" ht="15.5" customHeight="1">
      <c r="A76" s="71" t="s">
        <v>592</v>
      </c>
      <c r="B76" s="57">
        <v>115</v>
      </c>
      <c r="C76" s="75" t="s">
        <v>593</v>
      </c>
      <c r="D76" s="75" t="s">
        <v>594</v>
      </c>
      <c r="E76" s="75" t="s">
        <v>595</v>
      </c>
      <c r="F76" s="75" t="s">
        <v>596</v>
      </c>
      <c r="G76" s="75" t="s">
        <v>597</v>
      </c>
      <c r="H76" s="31">
        <v>624</v>
      </c>
      <c r="I76" s="31">
        <v>593</v>
      </c>
      <c r="J76" s="31">
        <v>609</v>
      </c>
      <c r="K76" s="31">
        <v>437</v>
      </c>
      <c r="L76" s="31">
        <v>392</v>
      </c>
      <c r="M76" s="75" t="s">
        <v>758</v>
      </c>
      <c r="N76" s="75" t="s">
        <v>759</v>
      </c>
      <c r="O76" s="75" t="s">
        <v>445</v>
      </c>
      <c r="P76" s="75" t="s">
        <v>18</v>
      </c>
      <c r="Q76" s="75" t="s">
        <v>41</v>
      </c>
      <c r="R76" s="31">
        <f t="shared" si="2"/>
        <v>3956</v>
      </c>
      <c r="S76" s="31">
        <f t="shared" si="3"/>
        <v>1301</v>
      </c>
      <c r="T76" s="31">
        <f>R76-S76</f>
        <v>2655</v>
      </c>
    </row>
    <row r="77" spans="1:20" s="31" customFormat="1" ht="15.5" customHeight="1">
      <c r="A77" s="71" t="s">
        <v>373</v>
      </c>
      <c r="B77" s="57">
        <v>56</v>
      </c>
      <c r="C77" s="75" t="s">
        <v>147</v>
      </c>
      <c r="D77" s="75" t="s">
        <v>333</v>
      </c>
      <c r="E77" s="75" t="s">
        <v>374</v>
      </c>
      <c r="F77" s="75" t="s">
        <v>349</v>
      </c>
      <c r="G77" s="75" t="s">
        <v>23</v>
      </c>
      <c r="H77" s="31">
        <v>45</v>
      </c>
      <c r="I77" s="31">
        <v>41</v>
      </c>
      <c r="J77" s="31">
        <v>44</v>
      </c>
      <c r="K77" s="31">
        <v>47</v>
      </c>
      <c r="L77" s="31">
        <v>58</v>
      </c>
      <c r="M77" s="75" t="s">
        <v>132</v>
      </c>
      <c r="N77" s="75" t="s">
        <v>401</v>
      </c>
      <c r="O77" s="75" t="s">
        <v>131</v>
      </c>
      <c r="P77" s="75" t="s">
        <v>8</v>
      </c>
      <c r="Q77" s="75" t="s">
        <v>208</v>
      </c>
      <c r="R77" s="31">
        <f t="shared" si="2"/>
        <v>517</v>
      </c>
      <c r="S77" s="31">
        <f t="shared" si="3"/>
        <v>282</v>
      </c>
      <c r="T77" s="31">
        <f>R77-S77</f>
        <v>235</v>
      </c>
    </row>
    <row r="78" spans="1:20" s="31" customFormat="1" ht="15.5" customHeight="1">
      <c r="A78" s="71" t="s">
        <v>599</v>
      </c>
      <c r="B78" s="57">
        <v>143</v>
      </c>
      <c r="C78" s="75" t="s">
        <v>600</v>
      </c>
      <c r="D78" s="75" t="s">
        <v>601</v>
      </c>
      <c r="E78" s="75" t="s">
        <v>602</v>
      </c>
      <c r="F78" s="75" t="s">
        <v>603</v>
      </c>
      <c r="G78" s="75" t="s">
        <v>604</v>
      </c>
      <c r="H78" s="31">
        <v>183</v>
      </c>
      <c r="I78" s="31">
        <v>191</v>
      </c>
      <c r="J78" s="31">
        <v>217</v>
      </c>
      <c r="K78" s="31">
        <v>219</v>
      </c>
      <c r="L78" s="31">
        <v>232</v>
      </c>
      <c r="M78" s="75" t="s">
        <v>469</v>
      </c>
      <c r="N78" s="75" t="s">
        <v>538</v>
      </c>
      <c r="O78" s="75" t="s">
        <v>732</v>
      </c>
      <c r="P78" s="75" t="s">
        <v>760</v>
      </c>
      <c r="Q78" s="75" t="s">
        <v>330</v>
      </c>
      <c r="R78" s="31">
        <f t="shared" si="2"/>
        <v>2364</v>
      </c>
      <c r="S78" s="31">
        <f t="shared" si="3"/>
        <v>1322</v>
      </c>
      <c r="T78" s="31">
        <f>R78-S78</f>
        <v>1042</v>
      </c>
    </row>
    <row r="79" spans="1:20" s="31" customFormat="1" ht="15.5" customHeight="1">
      <c r="A79" s="71" t="s">
        <v>605</v>
      </c>
      <c r="B79" s="57">
        <v>144</v>
      </c>
      <c r="C79" s="75" t="s">
        <v>353</v>
      </c>
      <c r="D79" s="75" t="s">
        <v>208</v>
      </c>
      <c r="E79" s="75" t="s">
        <v>137</v>
      </c>
      <c r="F79" s="75" t="s">
        <v>48</v>
      </c>
      <c r="G79" s="75" t="s">
        <v>248</v>
      </c>
      <c r="H79" s="31">
        <v>32</v>
      </c>
      <c r="I79" s="31">
        <v>26</v>
      </c>
      <c r="J79" s="31">
        <v>38</v>
      </c>
      <c r="K79" s="31">
        <v>48</v>
      </c>
      <c r="L79" s="31">
        <v>51</v>
      </c>
      <c r="M79" s="75" t="s">
        <v>153</v>
      </c>
      <c r="N79" s="75" t="s">
        <v>85</v>
      </c>
      <c r="O79" s="75" t="s">
        <v>84</v>
      </c>
      <c r="P79" s="75" t="s">
        <v>139</v>
      </c>
      <c r="Q79" s="75" t="s">
        <v>134</v>
      </c>
      <c r="R79" s="31">
        <f t="shared" si="2"/>
        <v>409</v>
      </c>
      <c r="S79" s="31">
        <f t="shared" si="3"/>
        <v>214</v>
      </c>
      <c r="T79" s="31">
        <f>R79-S79</f>
        <v>195</v>
      </c>
    </row>
    <row r="80" spans="1:20" s="31" customFormat="1" ht="15.5" customHeight="1">
      <c r="A80" s="71" t="s">
        <v>606</v>
      </c>
      <c r="B80" s="57">
        <v>116</v>
      </c>
      <c r="C80" s="75" t="s">
        <v>346</v>
      </c>
      <c r="D80" s="75" t="s">
        <v>243</v>
      </c>
      <c r="E80" s="75" t="s">
        <v>607</v>
      </c>
      <c r="F80" s="75" t="s">
        <v>432</v>
      </c>
      <c r="G80" s="75" t="s">
        <v>256</v>
      </c>
      <c r="H80" s="31">
        <v>81</v>
      </c>
      <c r="I80" s="31">
        <v>81</v>
      </c>
      <c r="J80" s="31">
        <v>94</v>
      </c>
      <c r="K80" s="31">
        <v>65</v>
      </c>
      <c r="L80" s="31">
        <v>59</v>
      </c>
      <c r="M80" s="75" t="s">
        <v>371</v>
      </c>
      <c r="N80" s="75" t="s">
        <v>112</v>
      </c>
      <c r="O80" s="75" t="s">
        <v>23</v>
      </c>
      <c r="P80" s="75" t="s">
        <v>152</v>
      </c>
      <c r="Q80" s="75" t="s">
        <v>356</v>
      </c>
      <c r="R80" s="31">
        <f t="shared" si="2"/>
        <v>1032</v>
      </c>
      <c r="S80" s="31">
        <f t="shared" si="3"/>
        <v>652</v>
      </c>
      <c r="T80" s="31">
        <f>R80-S80</f>
        <v>380</v>
      </c>
    </row>
    <row r="81" spans="1:20" s="31" customFormat="1" ht="15.5" customHeight="1">
      <c r="A81" s="71" t="s">
        <v>375</v>
      </c>
      <c r="B81" s="57">
        <v>57</v>
      </c>
      <c r="C81" s="75" t="s">
        <v>49</v>
      </c>
      <c r="D81" s="75" t="s">
        <v>22</v>
      </c>
      <c r="E81" s="75" t="s">
        <v>31</v>
      </c>
      <c r="F81" s="75" t="s">
        <v>22</v>
      </c>
      <c r="G81" s="75" t="s">
        <v>196</v>
      </c>
      <c r="H81" s="31">
        <v>56</v>
      </c>
      <c r="I81" s="31">
        <v>56</v>
      </c>
      <c r="J81" s="31">
        <v>57</v>
      </c>
      <c r="K81" s="31">
        <v>56</v>
      </c>
      <c r="L81" s="31">
        <v>53</v>
      </c>
      <c r="M81" s="75" t="s">
        <v>46</v>
      </c>
      <c r="N81" s="75" t="s">
        <v>134</v>
      </c>
      <c r="O81" s="75" t="s">
        <v>217</v>
      </c>
      <c r="P81" s="75" t="s">
        <v>134</v>
      </c>
      <c r="Q81" s="75" t="s">
        <v>56</v>
      </c>
      <c r="R81" s="31">
        <f t="shared" si="2"/>
        <v>509</v>
      </c>
      <c r="S81" s="31">
        <f t="shared" si="3"/>
        <v>231</v>
      </c>
      <c r="T81" s="31">
        <f>R81-S81</f>
        <v>278</v>
      </c>
    </row>
    <row r="82" spans="1:20" s="31" customFormat="1" ht="15.5" customHeight="1">
      <c r="A82" s="71" t="s">
        <v>376</v>
      </c>
      <c r="B82" s="57">
        <v>58</v>
      </c>
      <c r="C82" s="75" t="s">
        <v>377</v>
      </c>
      <c r="D82" s="75" t="s">
        <v>378</v>
      </c>
      <c r="E82" s="75" t="s">
        <v>379</v>
      </c>
      <c r="F82" s="75" t="s">
        <v>380</v>
      </c>
      <c r="G82" s="75" t="s">
        <v>381</v>
      </c>
      <c r="H82" s="31">
        <v>77</v>
      </c>
      <c r="I82" s="31">
        <v>97</v>
      </c>
      <c r="J82" s="31">
        <v>73</v>
      </c>
      <c r="K82" s="31">
        <v>99</v>
      </c>
      <c r="L82" s="31">
        <v>89</v>
      </c>
      <c r="M82" s="75" t="s">
        <v>306</v>
      </c>
      <c r="N82" s="75" t="s">
        <v>18</v>
      </c>
      <c r="O82" s="75" t="s">
        <v>332</v>
      </c>
      <c r="P82" s="75" t="s">
        <v>732</v>
      </c>
      <c r="Q82" s="75" t="s">
        <v>761</v>
      </c>
      <c r="R82" s="31">
        <f t="shared" si="2"/>
        <v>1999</v>
      </c>
      <c r="S82" s="31">
        <f t="shared" si="3"/>
        <v>1564</v>
      </c>
      <c r="T82" s="31">
        <f>R82-S82</f>
        <v>435</v>
      </c>
    </row>
    <row r="83" spans="1:20" s="31" customFormat="1" ht="15.5" customHeight="1">
      <c r="A83" s="71" t="s">
        <v>383</v>
      </c>
      <c r="B83" s="57">
        <v>59</v>
      </c>
      <c r="C83" s="75" t="s">
        <v>384</v>
      </c>
      <c r="D83" s="75" t="s">
        <v>48</v>
      </c>
      <c r="E83" s="75" t="s">
        <v>147</v>
      </c>
      <c r="F83" s="75" t="s">
        <v>195</v>
      </c>
      <c r="G83" s="75" t="s">
        <v>215</v>
      </c>
      <c r="H83" s="31">
        <v>40</v>
      </c>
      <c r="I83" s="31">
        <v>38</v>
      </c>
      <c r="J83" s="31">
        <v>30</v>
      </c>
      <c r="K83" s="31">
        <v>29</v>
      </c>
      <c r="L83" s="31">
        <v>29</v>
      </c>
      <c r="M83" s="75" t="s">
        <v>160</v>
      </c>
      <c r="N83" s="75" t="s">
        <v>133</v>
      </c>
      <c r="O83" s="75" t="s">
        <v>8</v>
      </c>
      <c r="P83" s="75" t="s">
        <v>279</v>
      </c>
      <c r="Q83" s="75" t="s">
        <v>247</v>
      </c>
      <c r="R83" s="31">
        <f t="shared" si="2"/>
        <v>476</v>
      </c>
      <c r="S83" s="31">
        <f t="shared" si="3"/>
        <v>310</v>
      </c>
      <c r="T83" s="31">
        <f>R83-S83</f>
        <v>166</v>
      </c>
    </row>
    <row r="84" spans="1:20" s="31" customFormat="1" ht="15.5" customHeight="1">
      <c r="A84" s="71" t="s">
        <v>385</v>
      </c>
      <c r="B84" s="57">
        <v>60</v>
      </c>
      <c r="C84" s="75" t="s">
        <v>386</v>
      </c>
      <c r="D84" s="75" t="s">
        <v>387</v>
      </c>
      <c r="E84" s="75" t="s">
        <v>388</v>
      </c>
      <c r="F84" s="75" t="s">
        <v>389</v>
      </c>
      <c r="G84" s="75" t="s">
        <v>390</v>
      </c>
      <c r="H84" s="31">
        <v>563</v>
      </c>
      <c r="I84" s="31">
        <v>579</v>
      </c>
      <c r="J84" s="31">
        <v>559</v>
      </c>
      <c r="K84" s="31">
        <v>527</v>
      </c>
      <c r="L84" s="31">
        <v>492</v>
      </c>
      <c r="M84" s="75" t="s">
        <v>266</v>
      </c>
      <c r="N84" s="75" t="s">
        <v>422</v>
      </c>
      <c r="O84" s="75" t="s">
        <v>45</v>
      </c>
      <c r="P84" s="75" t="s">
        <v>512</v>
      </c>
      <c r="Q84" s="75" t="s">
        <v>331</v>
      </c>
      <c r="R84" s="31">
        <f t="shared" si="2"/>
        <v>4112</v>
      </c>
      <c r="S84" s="31">
        <f t="shared" si="3"/>
        <v>1392</v>
      </c>
      <c r="T84" s="31">
        <f>R84-S84</f>
        <v>2720</v>
      </c>
    </row>
    <row r="85" spans="1:20" s="31" customFormat="1" ht="15.5" customHeight="1">
      <c r="A85" s="71" t="s">
        <v>394</v>
      </c>
      <c r="B85" s="57">
        <v>62</v>
      </c>
      <c r="C85" s="75" t="s">
        <v>137</v>
      </c>
      <c r="D85" s="75" t="s">
        <v>33</v>
      </c>
      <c r="E85" s="75" t="s">
        <v>200</v>
      </c>
      <c r="F85" s="75" t="s">
        <v>21</v>
      </c>
      <c r="G85" s="75" t="s">
        <v>395</v>
      </c>
      <c r="H85" s="31">
        <v>49</v>
      </c>
      <c r="I85" s="31">
        <v>43</v>
      </c>
      <c r="J85" s="31">
        <v>49</v>
      </c>
      <c r="K85" s="31">
        <v>53</v>
      </c>
      <c r="L85" s="31">
        <v>67</v>
      </c>
      <c r="M85" s="75" t="s">
        <v>354</v>
      </c>
      <c r="N85" s="75" t="s">
        <v>56</v>
      </c>
      <c r="O85" s="75" t="s">
        <v>82</v>
      </c>
      <c r="P85" s="75" t="s">
        <v>208</v>
      </c>
      <c r="Q85" s="75" t="s">
        <v>401</v>
      </c>
      <c r="R85" s="31">
        <f t="shared" si="2"/>
        <v>487</v>
      </c>
      <c r="S85" s="31">
        <f t="shared" si="3"/>
        <v>226</v>
      </c>
      <c r="T85" s="31">
        <f>R85-S85</f>
        <v>261</v>
      </c>
    </row>
    <row r="86" spans="1:20" s="31" customFormat="1" ht="15.5" customHeight="1">
      <c r="A86" s="71" t="s">
        <v>396</v>
      </c>
      <c r="B86" s="57">
        <v>63</v>
      </c>
      <c r="C86" s="75" t="s">
        <v>54</v>
      </c>
      <c r="D86" s="75" t="s">
        <v>210</v>
      </c>
      <c r="E86" s="75" t="s">
        <v>278</v>
      </c>
      <c r="F86" s="75" t="s">
        <v>397</v>
      </c>
      <c r="G86" s="75" t="s">
        <v>79</v>
      </c>
      <c r="H86" s="31">
        <v>61</v>
      </c>
      <c r="I86" s="31">
        <v>74</v>
      </c>
      <c r="J86" s="31">
        <v>80</v>
      </c>
      <c r="K86" s="31">
        <v>102</v>
      </c>
      <c r="L86" s="31">
        <v>73</v>
      </c>
      <c r="M86" s="75" t="s">
        <v>353</v>
      </c>
      <c r="N86" s="75" t="s">
        <v>212</v>
      </c>
      <c r="O86" s="75" t="s">
        <v>212</v>
      </c>
      <c r="P86" s="75" t="s">
        <v>35</v>
      </c>
      <c r="Q86" s="75" t="s">
        <v>204</v>
      </c>
      <c r="R86" s="31">
        <f t="shared" si="2"/>
        <v>836</v>
      </c>
      <c r="S86" s="31">
        <f t="shared" si="3"/>
        <v>446</v>
      </c>
      <c r="T86" s="31">
        <f>R86-S86</f>
        <v>390</v>
      </c>
    </row>
    <row r="87" spans="1:20" s="31" customFormat="1" ht="15.5" customHeight="1">
      <c r="A87" s="71" t="s">
        <v>608</v>
      </c>
      <c r="B87" s="57">
        <v>117</v>
      </c>
      <c r="C87" s="75" t="s">
        <v>609</v>
      </c>
      <c r="D87" s="75" t="s">
        <v>610</v>
      </c>
      <c r="E87" s="75" t="s">
        <v>611</v>
      </c>
      <c r="F87" s="75" t="s">
        <v>612</v>
      </c>
      <c r="G87" s="75" t="s">
        <v>613</v>
      </c>
      <c r="H87" s="31">
        <v>635</v>
      </c>
      <c r="I87" s="31">
        <v>655</v>
      </c>
      <c r="J87" s="31">
        <v>630</v>
      </c>
      <c r="K87" s="31">
        <v>655</v>
      </c>
      <c r="L87" s="31">
        <v>564</v>
      </c>
      <c r="M87" s="75" t="s">
        <v>763</v>
      </c>
      <c r="N87" s="75" t="s">
        <v>764</v>
      </c>
      <c r="O87" s="75" t="s">
        <v>75</v>
      </c>
      <c r="P87" s="75" t="s">
        <v>765</v>
      </c>
      <c r="Q87" s="75" t="s">
        <v>145</v>
      </c>
      <c r="R87" s="31">
        <f t="shared" si="2"/>
        <v>6028</v>
      </c>
      <c r="S87" s="31">
        <f t="shared" si="3"/>
        <v>2889</v>
      </c>
      <c r="T87" s="31">
        <f>R87-S87</f>
        <v>3139</v>
      </c>
    </row>
    <row r="88" spans="1:20" s="31" customFormat="1" ht="15.5" customHeight="1">
      <c r="A88" s="71" t="s">
        <v>615</v>
      </c>
      <c r="B88" s="57">
        <v>118</v>
      </c>
      <c r="C88" s="75" t="s">
        <v>616</v>
      </c>
      <c r="D88" s="75" t="s">
        <v>617</v>
      </c>
      <c r="E88" s="75" t="s">
        <v>618</v>
      </c>
      <c r="F88" s="75" t="s">
        <v>619</v>
      </c>
      <c r="G88" s="75" t="s">
        <v>620</v>
      </c>
      <c r="H88" s="31">
        <v>767</v>
      </c>
      <c r="I88" s="31">
        <v>784</v>
      </c>
      <c r="J88" s="31">
        <v>803</v>
      </c>
      <c r="K88" s="31">
        <v>793</v>
      </c>
      <c r="L88" s="31">
        <v>733</v>
      </c>
      <c r="M88" s="75" t="s">
        <v>766</v>
      </c>
      <c r="N88" s="75" t="s">
        <v>767</v>
      </c>
      <c r="O88" s="75" t="s">
        <v>768</v>
      </c>
      <c r="P88" s="75" t="s">
        <v>769</v>
      </c>
      <c r="Q88" s="75" t="s">
        <v>770</v>
      </c>
      <c r="R88" s="31">
        <f t="shared" si="2"/>
        <v>6885</v>
      </c>
      <c r="S88" s="31">
        <f t="shared" si="3"/>
        <v>3005</v>
      </c>
      <c r="T88" s="31">
        <f>R88-S88</f>
        <v>3880</v>
      </c>
    </row>
    <row r="89" spans="1:20" s="31" customFormat="1" ht="15.5" customHeight="1">
      <c r="A89" s="71" t="s">
        <v>398</v>
      </c>
      <c r="B89" s="57">
        <v>65</v>
      </c>
      <c r="C89" s="75" t="s">
        <v>399</v>
      </c>
      <c r="D89" s="75" t="s">
        <v>194</v>
      </c>
      <c r="E89" s="75" t="s">
        <v>137</v>
      </c>
      <c r="F89" s="75" t="s">
        <v>103</v>
      </c>
      <c r="G89" s="75" t="s">
        <v>352</v>
      </c>
      <c r="H89" s="31">
        <v>34</v>
      </c>
      <c r="I89" s="31">
        <v>34</v>
      </c>
      <c r="J89" s="31">
        <v>37</v>
      </c>
      <c r="K89" s="31">
        <v>33</v>
      </c>
      <c r="L89" s="31">
        <v>33</v>
      </c>
      <c r="M89" s="75" t="s">
        <v>352</v>
      </c>
      <c r="N89" s="75" t="s">
        <v>401</v>
      </c>
      <c r="O89" s="75" t="s">
        <v>131</v>
      </c>
      <c r="P89" s="75" t="s">
        <v>354</v>
      </c>
      <c r="Q89" s="75" t="s">
        <v>27</v>
      </c>
      <c r="R89" s="31">
        <f t="shared" si="2"/>
        <v>423</v>
      </c>
      <c r="S89" s="31">
        <f t="shared" si="3"/>
        <v>252</v>
      </c>
      <c r="T89" s="31">
        <f>R89-S89</f>
        <v>171</v>
      </c>
    </row>
    <row r="90" spans="1:20" s="31" customFormat="1" ht="15.5" customHeight="1">
      <c r="A90" s="71" t="s">
        <v>400</v>
      </c>
      <c r="B90" s="57">
        <v>66</v>
      </c>
      <c r="C90" s="75" t="s">
        <v>279</v>
      </c>
      <c r="D90" s="75" t="s">
        <v>26</v>
      </c>
      <c r="E90" s="75" t="s">
        <v>401</v>
      </c>
      <c r="F90" s="75" t="s">
        <v>200</v>
      </c>
      <c r="G90" s="75" t="s">
        <v>374</v>
      </c>
      <c r="H90" s="31">
        <v>27</v>
      </c>
      <c r="I90" s="31">
        <v>27</v>
      </c>
      <c r="J90" s="31">
        <v>23</v>
      </c>
      <c r="K90" s="31">
        <v>24</v>
      </c>
      <c r="L90" s="31">
        <v>34</v>
      </c>
      <c r="M90" s="75" t="s">
        <v>82</v>
      </c>
      <c r="N90" s="75" t="s">
        <v>36</v>
      </c>
      <c r="O90" s="75" t="s">
        <v>153</v>
      </c>
      <c r="P90" s="75" t="s">
        <v>133</v>
      </c>
      <c r="Q90" s="75" t="s">
        <v>124</v>
      </c>
      <c r="R90" s="31">
        <f t="shared" si="2"/>
        <v>349</v>
      </c>
      <c r="S90" s="31">
        <f t="shared" si="3"/>
        <v>214</v>
      </c>
      <c r="T90" s="31">
        <f>R90-S90</f>
        <v>135</v>
      </c>
    </row>
    <row r="91" spans="1:20" s="31" customFormat="1" ht="15.5" customHeight="1">
      <c r="A91" s="71" t="s">
        <v>624</v>
      </c>
      <c r="B91" s="57">
        <v>119</v>
      </c>
      <c r="C91" s="75" t="s">
        <v>46</v>
      </c>
      <c r="D91" s="75" t="s">
        <v>139</v>
      </c>
      <c r="E91" s="75" t="s">
        <v>172</v>
      </c>
      <c r="F91" s="75" t="s">
        <v>137</v>
      </c>
      <c r="G91" s="75" t="s">
        <v>247</v>
      </c>
      <c r="H91" s="31">
        <v>14</v>
      </c>
      <c r="I91" s="31">
        <v>10</v>
      </c>
      <c r="J91" s="31">
        <v>11</v>
      </c>
      <c r="K91" s="31">
        <v>24</v>
      </c>
      <c r="L91" s="31">
        <v>21</v>
      </c>
      <c r="M91" s="75" t="s">
        <v>172</v>
      </c>
      <c r="N91" s="75" t="s">
        <v>56</v>
      </c>
      <c r="O91" s="75" t="s">
        <v>284</v>
      </c>
      <c r="P91" s="75" t="s">
        <v>247</v>
      </c>
      <c r="Q91" s="75" t="s">
        <v>56</v>
      </c>
      <c r="R91" s="31">
        <f t="shared" si="2"/>
        <v>304</v>
      </c>
      <c r="S91" s="31">
        <f t="shared" si="3"/>
        <v>224</v>
      </c>
      <c r="T91" s="31">
        <f>R91-S91</f>
        <v>80</v>
      </c>
    </row>
    <row r="92" spans="1:20" s="31" customFormat="1" ht="15.5" customHeight="1">
      <c r="A92" s="71" t="s">
        <v>402</v>
      </c>
      <c r="B92" s="57">
        <v>67</v>
      </c>
      <c r="C92" s="75" t="s">
        <v>403</v>
      </c>
      <c r="D92" s="75" t="s">
        <v>404</v>
      </c>
      <c r="E92" s="75" t="s">
        <v>116</v>
      </c>
      <c r="F92" s="75" t="s">
        <v>281</v>
      </c>
      <c r="G92" s="75" t="s">
        <v>185</v>
      </c>
      <c r="H92" s="31">
        <v>50</v>
      </c>
      <c r="I92" s="31">
        <v>38</v>
      </c>
      <c r="J92" s="31">
        <v>39</v>
      </c>
      <c r="K92" s="31">
        <v>35</v>
      </c>
      <c r="L92" s="31">
        <v>40</v>
      </c>
      <c r="M92" s="75" t="s">
        <v>159</v>
      </c>
      <c r="N92" s="75" t="s">
        <v>374</v>
      </c>
      <c r="O92" s="75" t="s">
        <v>215</v>
      </c>
      <c r="P92" s="75" t="s">
        <v>34</v>
      </c>
      <c r="Q92" s="75" t="s">
        <v>48</v>
      </c>
      <c r="R92" s="31">
        <f t="shared" si="2"/>
        <v>678</v>
      </c>
      <c r="S92" s="31">
        <f t="shared" si="3"/>
        <v>476</v>
      </c>
      <c r="T92" s="31">
        <f>R92-S92</f>
        <v>202</v>
      </c>
    </row>
    <row r="93" spans="1:20" s="31" customFormat="1" ht="15.5" customHeight="1">
      <c r="A93" s="71" t="s">
        <v>405</v>
      </c>
      <c r="B93" s="57">
        <v>68</v>
      </c>
      <c r="C93" s="75" t="s">
        <v>406</v>
      </c>
      <c r="D93" s="75" t="s">
        <v>407</v>
      </c>
      <c r="E93" s="75" t="s">
        <v>345</v>
      </c>
      <c r="F93" s="75" t="s">
        <v>408</v>
      </c>
      <c r="G93" s="75" t="s">
        <v>409</v>
      </c>
      <c r="H93" s="31">
        <v>116</v>
      </c>
      <c r="I93" s="31">
        <v>123</v>
      </c>
      <c r="J93" s="31">
        <v>105</v>
      </c>
      <c r="K93" s="31">
        <v>116</v>
      </c>
      <c r="L93" s="31">
        <v>129</v>
      </c>
      <c r="M93" s="75" t="s">
        <v>371</v>
      </c>
      <c r="N93" s="75" t="s">
        <v>290</v>
      </c>
      <c r="O93" s="75" t="s">
        <v>372</v>
      </c>
      <c r="P93" s="75" t="s">
        <v>282</v>
      </c>
      <c r="Q93" s="75" t="s">
        <v>52</v>
      </c>
      <c r="R93" s="31">
        <f t="shared" si="2"/>
        <v>1288</v>
      </c>
      <c r="S93" s="31">
        <f t="shared" si="3"/>
        <v>699</v>
      </c>
      <c r="T93" s="31">
        <f>R93-S93</f>
        <v>589</v>
      </c>
    </row>
    <row r="94" spans="1:20" s="31" customFormat="1" ht="15.5" customHeight="1">
      <c r="A94" s="71" t="s">
        <v>411</v>
      </c>
      <c r="B94" s="57">
        <v>69</v>
      </c>
      <c r="C94" s="75" t="s">
        <v>23</v>
      </c>
      <c r="D94" s="75" t="s">
        <v>278</v>
      </c>
      <c r="E94" s="75" t="s">
        <v>341</v>
      </c>
      <c r="F94" s="75" t="s">
        <v>101</v>
      </c>
      <c r="G94" s="75" t="s">
        <v>382</v>
      </c>
      <c r="H94" s="31">
        <v>42</v>
      </c>
      <c r="I94" s="31">
        <v>55</v>
      </c>
      <c r="J94" s="31">
        <v>49</v>
      </c>
      <c r="K94" s="31">
        <v>46</v>
      </c>
      <c r="L94" s="31">
        <v>69</v>
      </c>
      <c r="M94" s="75" t="s">
        <v>136</v>
      </c>
      <c r="N94" s="75" t="s">
        <v>22</v>
      </c>
      <c r="O94" s="75" t="s">
        <v>23</v>
      </c>
      <c r="P94" s="75" t="s">
        <v>185</v>
      </c>
      <c r="Q94" s="75" t="s">
        <v>239</v>
      </c>
      <c r="R94" s="31">
        <f t="shared" si="2"/>
        <v>817</v>
      </c>
      <c r="S94" s="31">
        <f t="shared" si="3"/>
        <v>556</v>
      </c>
      <c r="T94" s="31">
        <f>R94-S94</f>
        <v>261</v>
      </c>
    </row>
    <row r="95" spans="1:20" s="31" customFormat="1" ht="15.5" customHeight="1">
      <c r="A95" s="71" t="s">
        <v>412</v>
      </c>
      <c r="B95" s="57">
        <v>70</v>
      </c>
      <c r="C95" s="75" t="s">
        <v>78</v>
      </c>
      <c r="D95" s="75" t="s">
        <v>413</v>
      </c>
      <c r="E95" s="75" t="s">
        <v>370</v>
      </c>
      <c r="F95" s="75" t="s">
        <v>234</v>
      </c>
      <c r="G95" s="75" t="s">
        <v>152</v>
      </c>
      <c r="H95" s="31">
        <v>45</v>
      </c>
      <c r="I95" s="31">
        <v>63</v>
      </c>
      <c r="J95" s="31">
        <v>55</v>
      </c>
      <c r="K95" s="31">
        <v>52</v>
      </c>
      <c r="L95" s="31">
        <v>52</v>
      </c>
      <c r="M95" s="75" t="s">
        <v>116</v>
      </c>
      <c r="N95" s="75" t="s">
        <v>206</v>
      </c>
      <c r="O95" s="75" t="s">
        <v>204</v>
      </c>
      <c r="P95" s="75" t="s">
        <v>197</v>
      </c>
      <c r="Q95" s="75" t="s">
        <v>49</v>
      </c>
      <c r="R95" s="31">
        <f t="shared" si="2"/>
        <v>880</v>
      </c>
      <c r="S95" s="31">
        <f t="shared" si="3"/>
        <v>613</v>
      </c>
      <c r="T95" s="31">
        <f>R95-S95</f>
        <v>267</v>
      </c>
    </row>
    <row r="96" spans="1:20" s="31" customFormat="1" ht="15.5" customHeight="1">
      <c r="A96" s="71" t="s">
        <v>625</v>
      </c>
      <c r="B96" s="57">
        <v>120</v>
      </c>
      <c r="C96" s="75" t="s">
        <v>42</v>
      </c>
      <c r="D96" s="75" t="s">
        <v>446</v>
      </c>
      <c r="E96" s="75" t="s">
        <v>15</v>
      </c>
      <c r="F96" s="75" t="s">
        <v>42</v>
      </c>
      <c r="G96" s="75" t="s">
        <v>420</v>
      </c>
      <c r="H96" s="31">
        <v>143</v>
      </c>
      <c r="I96" s="31">
        <v>131</v>
      </c>
      <c r="J96" s="31">
        <v>109</v>
      </c>
      <c r="K96" s="31">
        <v>169</v>
      </c>
      <c r="L96" s="31">
        <v>137</v>
      </c>
      <c r="M96" s="75" t="s">
        <v>700</v>
      </c>
      <c r="N96" s="75" t="s">
        <v>35</v>
      </c>
      <c r="O96" s="75" t="s">
        <v>147</v>
      </c>
      <c r="P96" s="75" t="s">
        <v>216</v>
      </c>
      <c r="Q96" s="75" t="s">
        <v>200</v>
      </c>
      <c r="R96" s="31">
        <f t="shared" si="2"/>
        <v>1171</v>
      </c>
      <c r="S96" s="31">
        <f t="shared" si="3"/>
        <v>482</v>
      </c>
      <c r="T96" s="31">
        <f>R96-S96</f>
        <v>689</v>
      </c>
    </row>
    <row r="97" spans="1:20" s="31" customFormat="1" ht="15.5" customHeight="1">
      <c r="A97" s="71" t="s">
        <v>414</v>
      </c>
      <c r="B97" s="57">
        <v>71</v>
      </c>
      <c r="C97" s="75" t="s">
        <v>71</v>
      </c>
      <c r="D97" s="75" t="s">
        <v>415</v>
      </c>
      <c r="E97" s="75" t="s">
        <v>416</v>
      </c>
      <c r="F97" s="75" t="s">
        <v>72</v>
      </c>
      <c r="G97" s="75" t="s">
        <v>417</v>
      </c>
      <c r="H97" s="31">
        <v>182</v>
      </c>
      <c r="I97" s="31">
        <v>184</v>
      </c>
      <c r="J97" s="31">
        <v>180</v>
      </c>
      <c r="K97" s="31">
        <v>159</v>
      </c>
      <c r="L97" s="31">
        <v>178</v>
      </c>
      <c r="M97" s="75" t="s">
        <v>489</v>
      </c>
      <c r="N97" s="75" t="s">
        <v>771</v>
      </c>
      <c r="O97" s="75" t="s">
        <v>18</v>
      </c>
      <c r="P97" s="75" t="s">
        <v>720</v>
      </c>
      <c r="Q97" s="75" t="s">
        <v>478</v>
      </c>
      <c r="R97" s="31">
        <f t="shared" si="2"/>
        <v>2511</v>
      </c>
      <c r="S97" s="31">
        <f t="shared" si="3"/>
        <v>1628</v>
      </c>
      <c r="T97" s="31">
        <f>R97-S97</f>
        <v>883</v>
      </c>
    </row>
    <row r="98" spans="1:20" s="31" customFormat="1" ht="15.5" customHeight="1">
      <c r="A98" s="71" t="s">
        <v>626</v>
      </c>
      <c r="B98" s="57">
        <v>142</v>
      </c>
      <c r="C98" s="75" t="s">
        <v>371</v>
      </c>
      <c r="D98" s="75" t="s">
        <v>627</v>
      </c>
      <c r="E98" s="75" t="s">
        <v>291</v>
      </c>
      <c r="F98" s="75" t="s">
        <v>372</v>
      </c>
      <c r="G98" s="75" t="s">
        <v>255</v>
      </c>
      <c r="H98" s="31">
        <v>88</v>
      </c>
      <c r="I98" s="31">
        <v>105</v>
      </c>
      <c r="J98" s="31">
        <v>96</v>
      </c>
      <c r="K98" s="31">
        <v>88</v>
      </c>
      <c r="L98" s="31">
        <v>93</v>
      </c>
      <c r="M98" s="75" t="s">
        <v>124</v>
      </c>
      <c r="N98" s="75" t="s">
        <v>27</v>
      </c>
      <c r="O98" s="75" t="s">
        <v>27</v>
      </c>
      <c r="P98" s="75" t="s">
        <v>131</v>
      </c>
      <c r="Q98" s="75" t="s">
        <v>186</v>
      </c>
      <c r="R98" s="31">
        <f t="shared" si="2"/>
        <v>701</v>
      </c>
      <c r="S98" s="31">
        <f t="shared" si="3"/>
        <v>231</v>
      </c>
      <c r="T98" s="31">
        <f>R98-S98</f>
        <v>470</v>
      </c>
    </row>
    <row r="99" spans="1:20" s="31" customFormat="1" ht="15.5" customHeight="1">
      <c r="A99" s="71" t="s">
        <v>628</v>
      </c>
      <c r="B99" s="57">
        <v>121</v>
      </c>
      <c r="C99" s="75" t="s">
        <v>629</v>
      </c>
      <c r="D99" s="75" t="s">
        <v>630</v>
      </c>
      <c r="E99" s="75" t="s">
        <v>631</v>
      </c>
      <c r="F99" s="75" t="s">
        <v>630</v>
      </c>
      <c r="G99" s="75" t="s">
        <v>632</v>
      </c>
      <c r="H99" s="31">
        <v>268</v>
      </c>
      <c r="I99" s="31">
        <v>265</v>
      </c>
      <c r="J99" s="31">
        <v>286</v>
      </c>
      <c r="K99" s="31">
        <v>255</v>
      </c>
      <c r="L99" s="31">
        <v>253</v>
      </c>
      <c r="M99" s="75" t="s">
        <v>601</v>
      </c>
      <c r="N99" s="75" t="s">
        <v>614</v>
      </c>
      <c r="O99" s="75" t="s">
        <v>772</v>
      </c>
      <c r="P99" s="75" t="s">
        <v>564</v>
      </c>
      <c r="Q99" s="75" t="s">
        <v>192</v>
      </c>
      <c r="R99" s="31">
        <f t="shared" si="2"/>
        <v>3443</v>
      </c>
      <c r="S99" s="31">
        <f t="shared" si="3"/>
        <v>2116</v>
      </c>
      <c r="T99" s="31">
        <f>R99-S99</f>
        <v>1327</v>
      </c>
    </row>
    <row r="100" spans="1:20" s="31" customFormat="1" ht="15.5" customHeight="1">
      <c r="A100" s="71" t="s">
        <v>419</v>
      </c>
      <c r="B100" s="57">
        <v>72</v>
      </c>
      <c r="C100" s="75" t="s">
        <v>299</v>
      </c>
      <c r="D100" s="75" t="s">
        <v>420</v>
      </c>
      <c r="E100" s="75" t="s">
        <v>421</v>
      </c>
      <c r="F100" s="75" t="s">
        <v>244</v>
      </c>
      <c r="G100" s="75" t="s">
        <v>422</v>
      </c>
      <c r="H100" s="31">
        <v>114</v>
      </c>
      <c r="I100" s="31">
        <v>132</v>
      </c>
      <c r="J100" s="31">
        <v>148</v>
      </c>
      <c r="K100" s="31">
        <v>149</v>
      </c>
      <c r="L100" s="31">
        <v>127</v>
      </c>
      <c r="M100" s="75" t="s">
        <v>34</v>
      </c>
      <c r="N100" s="75" t="s">
        <v>590</v>
      </c>
      <c r="O100" s="75" t="s">
        <v>137</v>
      </c>
      <c r="P100" s="75" t="s">
        <v>333</v>
      </c>
      <c r="Q100" s="75" t="s">
        <v>130</v>
      </c>
      <c r="R100" s="31">
        <f t="shared" si="2"/>
        <v>1179</v>
      </c>
      <c r="S100" s="31">
        <f t="shared" si="3"/>
        <v>509</v>
      </c>
      <c r="T100" s="31">
        <f>R100-S100</f>
        <v>670</v>
      </c>
    </row>
    <row r="101" spans="1:20" s="31" customFormat="1" ht="15.5" customHeight="1">
      <c r="A101" s="71" t="s">
        <v>423</v>
      </c>
      <c r="B101" s="57">
        <v>73</v>
      </c>
      <c r="C101" s="75" t="s">
        <v>424</v>
      </c>
      <c r="D101" s="75" t="s">
        <v>15</v>
      </c>
      <c r="E101" s="75" t="s">
        <v>78</v>
      </c>
      <c r="F101" s="75" t="s">
        <v>403</v>
      </c>
      <c r="G101" s="75" t="s">
        <v>425</v>
      </c>
      <c r="H101" s="31">
        <v>73</v>
      </c>
      <c r="I101" s="31">
        <v>78</v>
      </c>
      <c r="J101" s="31">
        <v>83</v>
      </c>
      <c r="K101" s="31">
        <v>67</v>
      </c>
      <c r="L101" s="31">
        <v>69</v>
      </c>
      <c r="M101" s="75" t="s">
        <v>384</v>
      </c>
      <c r="N101" s="75" t="s">
        <v>23</v>
      </c>
      <c r="O101" s="75" t="s">
        <v>195</v>
      </c>
      <c r="P101" s="75" t="s">
        <v>199</v>
      </c>
      <c r="Q101" s="75" t="s">
        <v>112</v>
      </c>
      <c r="R101" s="31">
        <f t="shared" si="2"/>
        <v>914</v>
      </c>
      <c r="S101" s="31">
        <f t="shared" si="3"/>
        <v>544</v>
      </c>
      <c r="T101" s="31">
        <f>R101-S101</f>
        <v>370</v>
      </c>
    </row>
    <row r="102" spans="1:20" s="31" customFormat="1" ht="15.5" customHeight="1">
      <c r="A102" s="71" t="s">
        <v>427</v>
      </c>
      <c r="B102" s="57">
        <v>74</v>
      </c>
      <c r="C102" s="75" t="s">
        <v>428</v>
      </c>
      <c r="D102" s="75" t="s">
        <v>429</v>
      </c>
      <c r="E102" s="75" t="s">
        <v>430</v>
      </c>
      <c r="F102" s="75" t="s">
        <v>431</v>
      </c>
      <c r="G102" s="75" t="s">
        <v>432</v>
      </c>
      <c r="H102" s="31">
        <v>106</v>
      </c>
      <c r="I102" s="31">
        <v>106</v>
      </c>
      <c r="J102" s="31">
        <v>115</v>
      </c>
      <c r="K102" s="31">
        <v>102</v>
      </c>
      <c r="L102" s="31">
        <v>114</v>
      </c>
      <c r="M102" s="75" t="s">
        <v>197</v>
      </c>
      <c r="N102" s="75" t="s">
        <v>240</v>
      </c>
      <c r="O102" s="75" t="s">
        <v>206</v>
      </c>
      <c r="P102" s="75" t="s">
        <v>115</v>
      </c>
      <c r="Q102" s="75" t="s">
        <v>404</v>
      </c>
      <c r="R102" s="31">
        <f t="shared" si="2"/>
        <v>1136</v>
      </c>
      <c r="S102" s="31">
        <f t="shared" si="3"/>
        <v>593</v>
      </c>
      <c r="T102" s="31">
        <f>R102-S102</f>
        <v>543</v>
      </c>
    </row>
    <row r="103" spans="1:20" s="31" customFormat="1" ht="15.5" customHeight="1">
      <c r="A103" s="71" t="s">
        <v>433</v>
      </c>
      <c r="B103" s="57">
        <v>75</v>
      </c>
      <c r="C103" s="75" t="s">
        <v>434</v>
      </c>
      <c r="D103" s="75" t="s">
        <v>435</v>
      </c>
      <c r="E103" s="75" t="s">
        <v>436</v>
      </c>
      <c r="F103" s="75" t="s">
        <v>437</v>
      </c>
      <c r="G103" s="75" t="s">
        <v>438</v>
      </c>
      <c r="H103" s="31">
        <v>1888</v>
      </c>
      <c r="I103" s="31">
        <v>1971</v>
      </c>
      <c r="J103" s="31">
        <v>1879</v>
      </c>
      <c r="K103" s="31">
        <v>2064</v>
      </c>
      <c r="L103" s="31">
        <v>2086</v>
      </c>
      <c r="M103" s="75" t="s">
        <v>773</v>
      </c>
      <c r="N103" s="75" t="s">
        <v>774</v>
      </c>
      <c r="O103" s="75" t="s">
        <v>775</v>
      </c>
      <c r="P103" s="75" t="s">
        <v>776</v>
      </c>
      <c r="Q103" s="75" t="s">
        <v>777</v>
      </c>
      <c r="R103" s="31">
        <f t="shared" si="2"/>
        <v>17834</v>
      </c>
      <c r="S103" s="31">
        <f t="shared" si="3"/>
        <v>7946</v>
      </c>
      <c r="T103" s="31">
        <f>R103-S103</f>
        <v>9888</v>
      </c>
    </row>
    <row r="104" spans="1:20" s="31" customFormat="1" ht="15.5" customHeight="1">
      <c r="A104" s="71" t="s">
        <v>444</v>
      </c>
      <c r="B104" s="57">
        <v>77</v>
      </c>
      <c r="C104" s="75" t="s">
        <v>445</v>
      </c>
      <c r="D104" s="75" t="s">
        <v>446</v>
      </c>
      <c r="E104" s="75" t="s">
        <v>447</v>
      </c>
      <c r="F104" s="75" t="s">
        <v>406</v>
      </c>
      <c r="G104" s="75" t="s">
        <v>421</v>
      </c>
      <c r="H104" s="31">
        <v>104</v>
      </c>
      <c r="I104" s="31">
        <v>78</v>
      </c>
      <c r="J104" s="31">
        <v>83</v>
      </c>
      <c r="K104" s="31">
        <v>84</v>
      </c>
      <c r="L104" s="31">
        <v>69</v>
      </c>
      <c r="M104" s="75" t="s">
        <v>210</v>
      </c>
      <c r="N104" s="75" t="s">
        <v>210</v>
      </c>
      <c r="O104" s="75" t="s">
        <v>52</v>
      </c>
      <c r="P104" s="75" t="s">
        <v>98</v>
      </c>
      <c r="Q104" s="75" t="s">
        <v>5</v>
      </c>
      <c r="R104" s="31">
        <f t="shared" si="2"/>
        <v>1204</v>
      </c>
      <c r="S104" s="31">
        <f t="shared" si="3"/>
        <v>786</v>
      </c>
      <c r="T104" s="31">
        <f>R104-S104</f>
        <v>418</v>
      </c>
    </row>
    <row r="105" spans="1:20" s="31" customFormat="1" ht="15.5" customHeight="1">
      <c r="A105" s="71" t="s">
        <v>634</v>
      </c>
      <c r="B105" s="57">
        <v>122</v>
      </c>
      <c r="C105" s="75" t="s">
        <v>633</v>
      </c>
      <c r="D105" s="75" t="s">
        <v>263</v>
      </c>
      <c r="E105" s="75" t="s">
        <v>408</v>
      </c>
      <c r="F105" s="75" t="s">
        <v>42</v>
      </c>
      <c r="G105" s="75" t="s">
        <v>16</v>
      </c>
      <c r="H105" s="31">
        <v>153</v>
      </c>
      <c r="I105" s="31">
        <v>168</v>
      </c>
      <c r="J105" s="31">
        <v>179</v>
      </c>
      <c r="K105" s="31">
        <v>181</v>
      </c>
      <c r="L105" s="31">
        <v>189</v>
      </c>
      <c r="M105" s="75" t="s">
        <v>352</v>
      </c>
      <c r="N105" s="75" t="s">
        <v>132</v>
      </c>
      <c r="O105" s="75" t="s">
        <v>216</v>
      </c>
      <c r="P105" s="75" t="s">
        <v>200</v>
      </c>
      <c r="Q105" s="75" t="s">
        <v>123</v>
      </c>
      <c r="R105" s="31">
        <f t="shared" si="2"/>
        <v>1223</v>
      </c>
      <c r="S105" s="31">
        <f t="shared" si="3"/>
        <v>353</v>
      </c>
      <c r="T105" s="31">
        <f>R105-S105</f>
        <v>870</v>
      </c>
    </row>
    <row r="106" spans="1:20" s="31" customFormat="1" ht="15.5" customHeight="1">
      <c r="A106" s="71" t="s">
        <v>448</v>
      </c>
      <c r="B106" s="57">
        <v>78</v>
      </c>
      <c r="C106" s="75" t="s">
        <v>213</v>
      </c>
      <c r="D106" s="75" t="s">
        <v>140</v>
      </c>
      <c r="E106" s="75" t="s">
        <v>186</v>
      </c>
      <c r="F106" s="75" t="s">
        <v>6</v>
      </c>
      <c r="G106" s="75" t="s">
        <v>46</v>
      </c>
      <c r="H106" s="31">
        <v>26</v>
      </c>
      <c r="I106" s="31">
        <v>33</v>
      </c>
      <c r="J106" s="31">
        <v>30</v>
      </c>
      <c r="K106" s="31">
        <v>35</v>
      </c>
      <c r="L106" s="31">
        <v>32</v>
      </c>
      <c r="M106" s="75" t="s">
        <v>106</v>
      </c>
      <c r="N106" s="75" t="s">
        <v>89</v>
      </c>
      <c r="O106" s="75" t="s">
        <v>165</v>
      </c>
      <c r="P106" s="75" t="s">
        <v>81</v>
      </c>
      <c r="Q106" s="75" t="s">
        <v>36</v>
      </c>
      <c r="R106" s="31">
        <f t="shared" si="2"/>
        <v>288</v>
      </c>
      <c r="S106" s="31">
        <f t="shared" si="3"/>
        <v>132</v>
      </c>
      <c r="T106" s="31">
        <f>R106-S106</f>
        <v>156</v>
      </c>
    </row>
    <row r="107" spans="1:20" s="31" customFormat="1" ht="15.5" customHeight="1">
      <c r="A107" s="71" t="s">
        <v>635</v>
      </c>
      <c r="B107" s="57">
        <v>123</v>
      </c>
      <c r="C107" s="75" t="s">
        <v>636</v>
      </c>
      <c r="D107" s="75" t="s">
        <v>637</v>
      </c>
      <c r="E107" s="75" t="s">
        <v>638</v>
      </c>
      <c r="F107" s="75" t="s">
        <v>639</v>
      </c>
      <c r="G107" s="75" t="s">
        <v>640</v>
      </c>
      <c r="H107" s="31">
        <v>885</v>
      </c>
      <c r="I107" s="31">
        <v>785</v>
      </c>
      <c r="J107" s="31">
        <v>749</v>
      </c>
      <c r="K107" s="31">
        <v>704</v>
      </c>
      <c r="L107" s="31">
        <v>716</v>
      </c>
      <c r="M107" s="75" t="s">
        <v>782</v>
      </c>
      <c r="N107" s="75" t="s">
        <v>783</v>
      </c>
      <c r="O107" s="75" t="s">
        <v>514</v>
      </c>
      <c r="P107" s="75" t="s">
        <v>298</v>
      </c>
      <c r="Q107" s="75" t="s">
        <v>783</v>
      </c>
      <c r="R107" s="31">
        <f t="shared" si="2"/>
        <v>6148</v>
      </c>
      <c r="S107" s="31">
        <f t="shared" si="3"/>
        <v>2309</v>
      </c>
      <c r="T107" s="31">
        <f>R107-S107</f>
        <v>3839</v>
      </c>
    </row>
    <row r="108" spans="1:20" s="31" customFormat="1" ht="15.5" customHeight="1">
      <c r="A108" s="71" t="s">
        <v>450</v>
      </c>
      <c r="B108" s="57">
        <v>79</v>
      </c>
      <c r="C108" s="75" t="s">
        <v>395</v>
      </c>
      <c r="D108" s="75" t="s">
        <v>210</v>
      </c>
      <c r="E108" s="75" t="s">
        <v>240</v>
      </c>
      <c r="F108" s="75" t="s">
        <v>268</v>
      </c>
      <c r="G108" s="75" t="s">
        <v>24</v>
      </c>
      <c r="H108" s="31">
        <v>58</v>
      </c>
      <c r="I108" s="31">
        <v>70</v>
      </c>
      <c r="J108" s="31">
        <v>55</v>
      </c>
      <c r="K108" s="31">
        <v>55</v>
      </c>
      <c r="L108" s="31">
        <v>51</v>
      </c>
      <c r="M108" s="75" t="s">
        <v>353</v>
      </c>
      <c r="N108" s="75" t="s">
        <v>136</v>
      </c>
      <c r="O108" s="75" t="s">
        <v>186</v>
      </c>
      <c r="P108" s="75" t="s">
        <v>123</v>
      </c>
      <c r="Q108" s="75" t="s">
        <v>374</v>
      </c>
      <c r="R108" s="31">
        <f t="shared" si="2"/>
        <v>639</v>
      </c>
      <c r="S108" s="31">
        <f t="shared" si="3"/>
        <v>350</v>
      </c>
      <c r="T108" s="31">
        <f>R108-S108</f>
        <v>289</v>
      </c>
    </row>
    <row r="109" spans="1:20" s="31" customFormat="1" ht="15.5" customHeight="1">
      <c r="A109" s="71" t="s">
        <v>644</v>
      </c>
      <c r="B109" s="57">
        <v>124</v>
      </c>
      <c r="C109" s="75" t="s">
        <v>645</v>
      </c>
      <c r="D109" s="75" t="s">
        <v>646</v>
      </c>
      <c r="E109" s="75" t="s">
        <v>647</v>
      </c>
      <c r="F109" s="75" t="s">
        <v>648</v>
      </c>
      <c r="G109" s="75" t="s">
        <v>649</v>
      </c>
      <c r="H109" s="31">
        <v>344</v>
      </c>
      <c r="I109" s="31">
        <v>282</v>
      </c>
      <c r="J109" s="31">
        <v>330</v>
      </c>
      <c r="K109" s="31">
        <v>284</v>
      </c>
      <c r="L109" s="31">
        <v>267</v>
      </c>
      <c r="M109" s="75" t="s">
        <v>543</v>
      </c>
      <c r="N109" s="75" t="s">
        <v>108</v>
      </c>
      <c r="O109" s="75" t="s">
        <v>570</v>
      </c>
      <c r="P109" s="75" t="s">
        <v>246</v>
      </c>
      <c r="Q109" s="75" t="s">
        <v>651</v>
      </c>
      <c r="R109" s="31">
        <f t="shared" si="2"/>
        <v>2861</v>
      </c>
      <c r="S109" s="31">
        <f t="shared" si="3"/>
        <v>1354</v>
      </c>
      <c r="T109" s="31">
        <f>R109-S109</f>
        <v>1507</v>
      </c>
    </row>
    <row r="110" spans="1:20" s="31" customFormat="1" ht="15.5" customHeight="1">
      <c r="A110" s="71" t="s">
        <v>451</v>
      </c>
      <c r="B110" s="57">
        <v>80</v>
      </c>
      <c r="C110" s="75" t="s">
        <v>452</v>
      </c>
      <c r="D110" s="75" t="s">
        <v>366</v>
      </c>
      <c r="E110" s="75" t="s">
        <v>453</v>
      </c>
      <c r="F110" s="75" t="s">
        <v>454</v>
      </c>
      <c r="G110" s="75" t="s">
        <v>455</v>
      </c>
      <c r="H110" s="31">
        <v>441</v>
      </c>
      <c r="I110" s="31">
        <v>513</v>
      </c>
      <c r="J110" s="31">
        <v>538</v>
      </c>
      <c r="K110" s="31">
        <v>527</v>
      </c>
      <c r="L110" s="31">
        <v>530</v>
      </c>
      <c r="M110" s="75" t="s">
        <v>784</v>
      </c>
      <c r="N110" s="75" t="s">
        <v>785</v>
      </c>
      <c r="O110" s="75" t="s">
        <v>254</v>
      </c>
      <c r="P110" s="75" t="s">
        <v>721</v>
      </c>
      <c r="Q110" s="75" t="s">
        <v>783</v>
      </c>
      <c r="R110" s="31">
        <f t="shared" si="2"/>
        <v>4694</v>
      </c>
      <c r="S110" s="31">
        <f t="shared" si="3"/>
        <v>2145</v>
      </c>
      <c r="T110" s="31">
        <f>R110-S110</f>
        <v>2549</v>
      </c>
    </row>
    <row r="111" spans="1:20" s="31" customFormat="1" ht="15.5" customHeight="1">
      <c r="A111" s="71" t="s">
        <v>458</v>
      </c>
      <c r="B111" s="57">
        <v>81</v>
      </c>
      <c r="C111" s="75" t="s">
        <v>196</v>
      </c>
      <c r="D111" s="75" t="s">
        <v>333</v>
      </c>
      <c r="E111" s="75" t="s">
        <v>459</v>
      </c>
      <c r="F111" s="75" t="s">
        <v>372</v>
      </c>
      <c r="G111" s="75" t="s">
        <v>256</v>
      </c>
      <c r="H111" s="31">
        <v>44</v>
      </c>
      <c r="I111" s="31">
        <v>54</v>
      </c>
      <c r="J111" s="31">
        <v>59</v>
      </c>
      <c r="K111" s="31">
        <v>49</v>
      </c>
      <c r="L111" s="31">
        <v>51</v>
      </c>
      <c r="M111" s="75" t="s">
        <v>287</v>
      </c>
      <c r="N111" s="75" t="s">
        <v>132</v>
      </c>
      <c r="O111" s="75" t="s">
        <v>172</v>
      </c>
      <c r="P111" s="75" t="s">
        <v>201</v>
      </c>
      <c r="Q111" s="75" t="s">
        <v>216</v>
      </c>
      <c r="R111" s="31">
        <f t="shared" si="2"/>
        <v>578</v>
      </c>
      <c r="S111" s="31">
        <f t="shared" si="3"/>
        <v>321</v>
      </c>
      <c r="T111" s="31">
        <f>R111-S111</f>
        <v>257</v>
      </c>
    </row>
    <row r="112" spans="1:20" s="31" customFormat="1" ht="15.5" customHeight="1">
      <c r="A112" s="71" t="s">
        <v>460</v>
      </c>
      <c r="B112" s="57">
        <v>82</v>
      </c>
      <c r="C112" s="75" t="s">
        <v>337</v>
      </c>
      <c r="D112" s="75" t="s">
        <v>461</v>
      </c>
      <c r="E112" s="75" t="s">
        <v>462</v>
      </c>
      <c r="F112" s="75" t="s">
        <v>463</v>
      </c>
      <c r="G112" s="75" t="s">
        <v>230</v>
      </c>
      <c r="H112" s="31">
        <v>279</v>
      </c>
      <c r="I112" s="31">
        <v>289</v>
      </c>
      <c r="J112" s="31">
        <v>270</v>
      </c>
      <c r="K112" s="31">
        <v>310</v>
      </c>
      <c r="L112" s="31">
        <v>276</v>
      </c>
      <c r="M112" s="75" t="s">
        <v>393</v>
      </c>
      <c r="N112" s="75" t="s">
        <v>44</v>
      </c>
      <c r="O112" s="75" t="s">
        <v>44</v>
      </c>
      <c r="P112" s="75" t="s">
        <v>600</v>
      </c>
      <c r="Q112" s="75" t="s">
        <v>250</v>
      </c>
      <c r="R112" s="31">
        <f t="shared" si="2"/>
        <v>3027</v>
      </c>
      <c r="S112" s="31">
        <f t="shared" si="3"/>
        <v>1603</v>
      </c>
      <c r="T112" s="31">
        <f>R112-S112</f>
        <v>1424</v>
      </c>
    </row>
    <row r="113" spans="1:20" s="31" customFormat="1" ht="15.5" customHeight="1">
      <c r="A113" s="71" t="s">
        <v>464</v>
      </c>
      <c r="B113" s="57">
        <v>83</v>
      </c>
      <c r="C113" s="75" t="s">
        <v>465</v>
      </c>
      <c r="D113" s="75" t="s">
        <v>43</v>
      </c>
      <c r="E113" s="75" t="s">
        <v>466</v>
      </c>
      <c r="F113" s="75" t="s">
        <v>467</v>
      </c>
      <c r="G113" s="75" t="s">
        <v>79</v>
      </c>
      <c r="H113" s="31">
        <v>47</v>
      </c>
      <c r="I113" s="31">
        <v>51</v>
      </c>
      <c r="J113" s="31">
        <v>52</v>
      </c>
      <c r="K113" s="31">
        <v>58</v>
      </c>
      <c r="L113" s="31">
        <v>50</v>
      </c>
      <c r="M113" s="75" t="s">
        <v>235</v>
      </c>
      <c r="N113" s="75" t="s">
        <v>421</v>
      </c>
      <c r="O113" s="75" t="s">
        <v>129</v>
      </c>
      <c r="P113" s="75" t="s">
        <v>598</v>
      </c>
      <c r="Q113" s="75" t="s">
        <v>255</v>
      </c>
      <c r="R113" s="31">
        <f t="shared" si="2"/>
        <v>1227</v>
      </c>
      <c r="S113" s="31">
        <f t="shared" si="3"/>
        <v>969</v>
      </c>
      <c r="T113" s="31">
        <f>R113-S113</f>
        <v>258</v>
      </c>
    </row>
    <row r="114" spans="1:20" s="31" customFormat="1" ht="15.5" customHeight="1">
      <c r="A114" s="71" t="s">
        <v>650</v>
      </c>
      <c r="B114" s="57">
        <v>139</v>
      </c>
      <c r="C114" s="75" t="s">
        <v>651</v>
      </c>
      <c r="D114" s="75" t="s">
        <v>156</v>
      </c>
      <c r="E114" s="75" t="s">
        <v>246</v>
      </c>
      <c r="F114" s="75" t="s">
        <v>652</v>
      </c>
      <c r="G114" s="75" t="s">
        <v>43</v>
      </c>
      <c r="H114" s="31">
        <v>184</v>
      </c>
      <c r="I114" s="31">
        <v>187</v>
      </c>
      <c r="J114" s="31">
        <v>181</v>
      </c>
      <c r="K114" s="31">
        <v>163</v>
      </c>
      <c r="L114" s="31">
        <v>150</v>
      </c>
      <c r="M114" s="75" t="s">
        <v>215</v>
      </c>
      <c r="N114" s="75" t="s">
        <v>459</v>
      </c>
      <c r="O114" s="75" t="s">
        <v>240</v>
      </c>
      <c r="P114" s="75" t="s">
        <v>35</v>
      </c>
      <c r="Q114" s="75" t="s">
        <v>148</v>
      </c>
      <c r="R114" s="31">
        <f t="shared" si="2"/>
        <v>1398</v>
      </c>
      <c r="S114" s="31">
        <f t="shared" si="3"/>
        <v>533</v>
      </c>
      <c r="T114" s="31">
        <f>R114-S114</f>
        <v>865</v>
      </c>
    </row>
    <row r="115" spans="1:20" s="31" customFormat="1" ht="15.5" customHeight="1">
      <c r="A115" s="71" t="s">
        <v>468</v>
      </c>
      <c r="B115" s="57">
        <v>84</v>
      </c>
      <c r="C115" s="75" t="s">
        <v>469</v>
      </c>
      <c r="D115" s="75" t="s">
        <v>382</v>
      </c>
      <c r="E115" s="75" t="s">
        <v>53</v>
      </c>
      <c r="F115" s="75" t="s">
        <v>470</v>
      </c>
      <c r="G115" s="75" t="s">
        <v>471</v>
      </c>
      <c r="H115" s="31">
        <v>32</v>
      </c>
      <c r="I115" s="31">
        <v>29</v>
      </c>
      <c r="J115" s="31">
        <v>30</v>
      </c>
      <c r="K115" s="31">
        <v>41</v>
      </c>
      <c r="L115" s="31">
        <v>30</v>
      </c>
      <c r="M115" s="75" t="s">
        <v>470</v>
      </c>
      <c r="N115" s="75" t="s">
        <v>128</v>
      </c>
      <c r="O115" s="75" t="s">
        <v>781</v>
      </c>
      <c r="P115" s="75" t="s">
        <v>148</v>
      </c>
      <c r="Q115" s="75" t="s">
        <v>22</v>
      </c>
      <c r="R115" s="31">
        <f t="shared" si="2"/>
        <v>839</v>
      </c>
      <c r="S115" s="31">
        <f t="shared" si="3"/>
        <v>677</v>
      </c>
      <c r="T115" s="31">
        <f>R115-S115</f>
        <v>162</v>
      </c>
    </row>
    <row r="116" spans="1:20" s="31" customFormat="1" ht="15.5" customHeight="1">
      <c r="A116" s="71" t="s">
        <v>472</v>
      </c>
      <c r="B116" s="57">
        <v>85</v>
      </c>
      <c r="C116" s="75" t="s">
        <v>473</v>
      </c>
      <c r="D116" s="75" t="s">
        <v>474</v>
      </c>
      <c r="E116" s="75" t="s">
        <v>275</v>
      </c>
      <c r="F116" s="75" t="s">
        <v>475</v>
      </c>
      <c r="G116" s="75" t="s">
        <v>476</v>
      </c>
      <c r="H116" s="31">
        <v>125</v>
      </c>
      <c r="I116" s="31">
        <v>117</v>
      </c>
      <c r="J116" s="31">
        <v>136</v>
      </c>
      <c r="K116" s="31">
        <v>144</v>
      </c>
      <c r="L116" s="31">
        <v>134</v>
      </c>
      <c r="M116" s="75" t="s">
        <v>77</v>
      </c>
      <c r="N116" s="75" t="s">
        <v>340</v>
      </c>
      <c r="O116" s="75" t="s">
        <v>420</v>
      </c>
      <c r="P116" s="75" t="s">
        <v>659</v>
      </c>
      <c r="Q116" s="75" t="s">
        <v>538</v>
      </c>
      <c r="R116" s="31">
        <f t="shared" si="2"/>
        <v>1734</v>
      </c>
      <c r="S116" s="31">
        <f t="shared" si="3"/>
        <v>1078</v>
      </c>
      <c r="T116" s="31">
        <f>R116-S116</f>
        <v>656</v>
      </c>
    </row>
    <row r="117" spans="1:20" s="31" customFormat="1" ht="15.5" customHeight="1">
      <c r="A117" s="71" t="s">
        <v>477</v>
      </c>
      <c r="B117" s="57">
        <v>86</v>
      </c>
      <c r="C117" s="75" t="s">
        <v>391</v>
      </c>
      <c r="D117" s="75" t="s">
        <v>478</v>
      </c>
      <c r="E117" s="75" t="s">
        <v>329</v>
      </c>
      <c r="F117" s="75" t="s">
        <v>479</v>
      </c>
      <c r="G117" s="75" t="s">
        <v>480</v>
      </c>
      <c r="H117" s="31">
        <v>79</v>
      </c>
      <c r="I117" s="31">
        <v>89</v>
      </c>
      <c r="J117" s="31">
        <v>67</v>
      </c>
      <c r="K117" s="31">
        <v>55</v>
      </c>
      <c r="L117" s="31">
        <v>69</v>
      </c>
      <c r="M117" s="75" t="s">
        <v>538</v>
      </c>
      <c r="N117" s="75" t="s">
        <v>738</v>
      </c>
      <c r="O117" s="75" t="s">
        <v>345</v>
      </c>
      <c r="P117" s="75" t="s">
        <v>786</v>
      </c>
      <c r="Q117" s="75" t="s">
        <v>98</v>
      </c>
      <c r="R117" s="31">
        <f t="shared" si="2"/>
        <v>1468</v>
      </c>
      <c r="S117" s="31">
        <f t="shared" si="3"/>
        <v>1109</v>
      </c>
      <c r="T117" s="31">
        <f>R117-S117</f>
        <v>359</v>
      </c>
    </row>
    <row r="118" spans="1:20" s="31" customFormat="1" ht="15.5" customHeight="1">
      <c r="A118" s="71" t="s">
        <v>481</v>
      </c>
      <c r="B118" s="57">
        <v>87</v>
      </c>
      <c r="C118" s="75" t="s">
        <v>210</v>
      </c>
      <c r="D118" s="75" t="s">
        <v>210</v>
      </c>
      <c r="E118" s="75" t="s">
        <v>372</v>
      </c>
      <c r="F118" s="75" t="s">
        <v>372</v>
      </c>
      <c r="G118" s="75" t="s">
        <v>128</v>
      </c>
      <c r="H118" s="31">
        <v>46</v>
      </c>
      <c r="I118" s="31">
        <v>35</v>
      </c>
      <c r="J118" s="31">
        <v>37</v>
      </c>
      <c r="K118" s="31">
        <v>41</v>
      </c>
      <c r="L118" s="31">
        <v>50</v>
      </c>
      <c r="M118" s="75" t="s">
        <v>240</v>
      </c>
      <c r="N118" s="75" t="s">
        <v>115</v>
      </c>
      <c r="O118" s="75" t="s">
        <v>194</v>
      </c>
      <c r="P118" s="75" t="s">
        <v>31</v>
      </c>
      <c r="Q118" s="75" t="s">
        <v>22</v>
      </c>
      <c r="R118" s="31">
        <f t="shared" si="2"/>
        <v>721</v>
      </c>
      <c r="S118" s="31">
        <f t="shared" si="3"/>
        <v>512</v>
      </c>
      <c r="T118" s="31">
        <f>R118-S118</f>
        <v>209</v>
      </c>
    </row>
    <row r="119" spans="1:20" s="31" customFormat="1" ht="15.5" customHeight="1">
      <c r="A119" s="71" t="s">
        <v>482</v>
      </c>
      <c r="B119" s="57">
        <v>88</v>
      </c>
      <c r="C119" s="75" t="s">
        <v>483</v>
      </c>
      <c r="D119" s="75" t="s">
        <v>484</v>
      </c>
      <c r="E119" s="75" t="s">
        <v>485</v>
      </c>
      <c r="F119" s="75" t="s">
        <v>486</v>
      </c>
      <c r="G119" s="75" t="s">
        <v>487</v>
      </c>
      <c r="H119" s="31">
        <v>524</v>
      </c>
      <c r="I119" s="31">
        <v>549</v>
      </c>
      <c r="J119" s="31">
        <v>537</v>
      </c>
      <c r="K119" s="31">
        <v>603</v>
      </c>
      <c r="L119" s="31">
        <v>602</v>
      </c>
      <c r="M119" s="75" t="s">
        <v>578</v>
      </c>
      <c r="N119" s="75" t="s">
        <v>787</v>
      </c>
      <c r="O119" s="75" t="s">
        <v>788</v>
      </c>
      <c r="P119" s="75" t="s">
        <v>338</v>
      </c>
      <c r="Q119" s="75" t="s">
        <v>789</v>
      </c>
      <c r="R119" s="31">
        <f t="shared" si="2"/>
        <v>5779</v>
      </c>
      <c r="S119" s="31">
        <f t="shared" si="3"/>
        <v>2964</v>
      </c>
      <c r="T119" s="31">
        <f>R119-S119</f>
        <v>2815</v>
      </c>
    </row>
    <row r="120" spans="1:20" s="31" customFormat="1" ht="15.5" customHeight="1">
      <c r="A120" s="71" t="s">
        <v>491</v>
      </c>
      <c r="B120" s="57">
        <v>89</v>
      </c>
      <c r="C120" s="75" t="s">
        <v>492</v>
      </c>
      <c r="D120" s="75" t="s">
        <v>493</v>
      </c>
      <c r="E120" s="75" t="s">
        <v>494</v>
      </c>
      <c r="F120" s="75" t="s">
        <v>495</v>
      </c>
      <c r="G120" s="75" t="s">
        <v>496</v>
      </c>
      <c r="H120" s="31">
        <v>681</v>
      </c>
      <c r="I120" s="31">
        <v>732</v>
      </c>
      <c r="J120" s="31">
        <v>740</v>
      </c>
      <c r="K120" s="31">
        <v>822</v>
      </c>
      <c r="L120" s="31">
        <v>824</v>
      </c>
      <c r="M120" s="75" t="s">
        <v>770</v>
      </c>
      <c r="N120" s="75" t="s">
        <v>790</v>
      </c>
      <c r="O120" s="75" t="s">
        <v>791</v>
      </c>
      <c r="P120" s="75" t="s">
        <v>792</v>
      </c>
      <c r="Q120" s="75" t="s">
        <v>793</v>
      </c>
      <c r="R120" s="31">
        <f t="shared" si="2"/>
        <v>6885</v>
      </c>
      <c r="S120" s="31">
        <f t="shared" si="3"/>
        <v>3086</v>
      </c>
      <c r="T120" s="31">
        <f>R120-S120</f>
        <v>3799</v>
      </c>
    </row>
    <row r="121" spans="1:20" s="31" customFormat="1" ht="15.5" customHeight="1">
      <c r="A121" s="71" t="s">
        <v>653</v>
      </c>
      <c r="B121" s="57">
        <v>126</v>
      </c>
      <c r="C121" s="75" t="s">
        <v>537</v>
      </c>
      <c r="D121" s="75" t="s">
        <v>633</v>
      </c>
      <c r="E121" s="75" t="s">
        <v>422</v>
      </c>
      <c r="F121" s="75" t="s">
        <v>420</v>
      </c>
      <c r="G121" s="75" t="s">
        <v>101</v>
      </c>
      <c r="H121" s="31">
        <v>146</v>
      </c>
      <c r="I121" s="31">
        <v>160</v>
      </c>
      <c r="J121" s="31">
        <v>201</v>
      </c>
      <c r="K121" s="31">
        <v>98</v>
      </c>
      <c r="L121" s="31">
        <v>86</v>
      </c>
      <c r="M121" s="75" t="s">
        <v>215</v>
      </c>
      <c r="N121" s="75" t="s">
        <v>46</v>
      </c>
      <c r="O121" s="75" t="s">
        <v>208</v>
      </c>
      <c r="P121" s="75" t="s">
        <v>21</v>
      </c>
      <c r="Q121" s="75" t="s">
        <v>48</v>
      </c>
      <c r="R121" s="31">
        <f t="shared" si="2"/>
        <v>1123</v>
      </c>
      <c r="S121" s="31">
        <f t="shared" si="3"/>
        <v>432</v>
      </c>
      <c r="T121" s="31">
        <f>R121-S121</f>
        <v>691</v>
      </c>
    </row>
    <row r="122" spans="1:20" s="31" customFormat="1" ht="15.5" customHeight="1">
      <c r="A122" s="71" t="s">
        <v>654</v>
      </c>
      <c r="B122" s="57">
        <v>127</v>
      </c>
      <c r="C122" s="75" t="s">
        <v>655</v>
      </c>
      <c r="D122" s="75" t="s">
        <v>656</v>
      </c>
      <c r="E122" s="75" t="s">
        <v>632</v>
      </c>
      <c r="F122" s="75" t="s">
        <v>657</v>
      </c>
      <c r="G122" s="75" t="s">
        <v>658</v>
      </c>
      <c r="H122" s="31">
        <v>292</v>
      </c>
      <c r="I122" s="31">
        <v>297</v>
      </c>
      <c r="J122" s="31">
        <v>310</v>
      </c>
      <c r="K122" s="31">
        <v>342</v>
      </c>
      <c r="L122" s="31">
        <v>327</v>
      </c>
      <c r="M122" s="75" t="s">
        <v>794</v>
      </c>
      <c r="N122" s="75" t="s">
        <v>771</v>
      </c>
      <c r="O122" s="75" t="s">
        <v>275</v>
      </c>
      <c r="P122" s="75" t="s">
        <v>795</v>
      </c>
      <c r="Q122" s="75" t="s">
        <v>252</v>
      </c>
      <c r="R122" s="31">
        <f t="shared" si="2"/>
        <v>3353</v>
      </c>
      <c r="S122" s="31">
        <f t="shared" si="3"/>
        <v>1785</v>
      </c>
      <c r="T122" s="31">
        <f>R122-S122</f>
        <v>1568</v>
      </c>
    </row>
    <row r="123" spans="1:20" s="31" customFormat="1" ht="15.5" customHeight="1">
      <c r="A123" s="71" t="s">
        <v>502</v>
      </c>
      <c r="B123" s="57">
        <v>90</v>
      </c>
      <c r="C123" s="75" t="s">
        <v>132</v>
      </c>
      <c r="D123" s="75" t="s">
        <v>85</v>
      </c>
      <c r="E123" s="75" t="s">
        <v>131</v>
      </c>
      <c r="F123" s="75" t="s">
        <v>153</v>
      </c>
      <c r="G123" s="75" t="s">
        <v>28</v>
      </c>
      <c r="H123" s="31">
        <v>29</v>
      </c>
      <c r="I123" s="31">
        <v>14</v>
      </c>
      <c r="J123" s="31">
        <v>23</v>
      </c>
      <c r="K123" s="31">
        <v>23</v>
      </c>
      <c r="L123" s="31">
        <v>26</v>
      </c>
      <c r="M123" s="75" t="s">
        <v>89</v>
      </c>
      <c r="N123" s="75" t="s">
        <v>163</v>
      </c>
      <c r="O123" s="75" t="s">
        <v>165</v>
      </c>
      <c r="P123" s="75" t="s">
        <v>202</v>
      </c>
      <c r="Q123" s="75" t="s">
        <v>325</v>
      </c>
      <c r="R123" s="31">
        <f t="shared" si="2"/>
        <v>219</v>
      </c>
      <c r="S123" s="31">
        <f t="shared" si="3"/>
        <v>104</v>
      </c>
      <c r="T123" s="31">
        <f>R123-S123</f>
        <v>115</v>
      </c>
    </row>
    <row r="124" spans="1:20" s="31" customFormat="1" ht="15.5" customHeight="1">
      <c r="A124" s="71" t="s">
        <v>503</v>
      </c>
      <c r="B124" s="57">
        <v>91</v>
      </c>
      <c r="C124" s="75" t="s">
        <v>172</v>
      </c>
      <c r="D124" s="75" t="s">
        <v>134</v>
      </c>
      <c r="E124" s="75" t="s">
        <v>213</v>
      </c>
      <c r="F124" s="75" t="s">
        <v>123</v>
      </c>
      <c r="G124" s="75" t="s">
        <v>26</v>
      </c>
      <c r="H124" s="31">
        <v>25</v>
      </c>
      <c r="I124" s="31">
        <v>28</v>
      </c>
      <c r="J124" s="31">
        <v>30</v>
      </c>
      <c r="K124" s="31">
        <v>33</v>
      </c>
      <c r="L124" s="31">
        <v>32</v>
      </c>
      <c r="M124" s="75" t="s">
        <v>57</v>
      </c>
      <c r="N124" s="75" t="s">
        <v>89</v>
      </c>
      <c r="O124" s="75" t="s">
        <v>504</v>
      </c>
      <c r="P124" s="75" t="s">
        <v>163</v>
      </c>
      <c r="Q124" s="75" t="s">
        <v>58</v>
      </c>
      <c r="R124" s="31">
        <f t="shared" si="2"/>
        <v>271</v>
      </c>
      <c r="S124" s="31">
        <f t="shared" si="3"/>
        <v>123</v>
      </c>
      <c r="T124" s="31">
        <f>R124-S124</f>
        <v>148</v>
      </c>
    </row>
    <row r="125" spans="1:20" s="31" customFormat="1" ht="15.5" customHeight="1">
      <c r="A125" s="71" t="s">
        <v>505</v>
      </c>
      <c r="B125" s="57">
        <v>92</v>
      </c>
      <c r="C125" s="75" t="s">
        <v>506</v>
      </c>
      <c r="D125" s="75" t="s">
        <v>507</v>
      </c>
      <c r="E125" s="75" t="s">
        <v>508</v>
      </c>
      <c r="F125" s="75" t="s">
        <v>509</v>
      </c>
      <c r="G125" s="75" t="s">
        <v>510</v>
      </c>
      <c r="H125" s="31">
        <v>89</v>
      </c>
      <c r="I125" s="31">
        <v>75</v>
      </c>
      <c r="J125" s="31">
        <v>99</v>
      </c>
      <c r="K125" s="31">
        <v>109</v>
      </c>
      <c r="L125" s="31">
        <v>92</v>
      </c>
      <c r="M125" s="75" t="s">
        <v>659</v>
      </c>
      <c r="N125" s="75" t="s">
        <v>409</v>
      </c>
      <c r="O125" s="75" t="s">
        <v>347</v>
      </c>
      <c r="P125" s="75" t="s">
        <v>544</v>
      </c>
      <c r="Q125" s="75" t="s">
        <v>406</v>
      </c>
      <c r="R125" s="31">
        <f t="shared" si="2"/>
        <v>1780</v>
      </c>
      <c r="S125" s="31">
        <f t="shared" si="3"/>
        <v>1316</v>
      </c>
      <c r="T125" s="31">
        <f>R125-S125</f>
        <v>464</v>
      </c>
    </row>
    <row r="126" spans="1:20" s="31" customFormat="1" ht="15.5" customHeight="1">
      <c r="A126" s="71" t="s">
        <v>660</v>
      </c>
      <c r="B126" s="57">
        <v>128</v>
      </c>
      <c r="C126" s="75" t="s">
        <v>661</v>
      </c>
      <c r="D126" s="75" t="s">
        <v>662</v>
      </c>
      <c r="E126" s="75" t="s">
        <v>663</v>
      </c>
      <c r="F126" s="75" t="s">
        <v>664</v>
      </c>
      <c r="G126" s="75" t="s">
        <v>665</v>
      </c>
      <c r="H126" s="31">
        <v>2147</v>
      </c>
      <c r="I126" s="31">
        <v>2131</v>
      </c>
      <c r="J126" s="31">
        <v>2142</v>
      </c>
      <c r="K126" s="31">
        <v>2124</v>
      </c>
      <c r="L126" s="31">
        <v>2056</v>
      </c>
      <c r="M126" s="75" t="s">
        <v>796</v>
      </c>
      <c r="N126" s="75" t="s">
        <v>797</v>
      </c>
      <c r="O126" s="75" t="s">
        <v>798</v>
      </c>
      <c r="P126" s="75" t="s">
        <v>799</v>
      </c>
      <c r="Q126" s="75" t="s">
        <v>800</v>
      </c>
      <c r="R126" s="31">
        <f t="shared" si="2"/>
        <v>18827</v>
      </c>
      <c r="S126" s="31">
        <f t="shared" si="3"/>
        <v>8227</v>
      </c>
      <c r="T126" s="31">
        <f>R126-S126</f>
        <v>10600</v>
      </c>
    </row>
    <row r="127" spans="1:20" s="31" customFormat="1" ht="15.5" customHeight="1">
      <c r="A127" s="71" t="s">
        <v>511</v>
      </c>
      <c r="B127" s="57">
        <v>93</v>
      </c>
      <c r="C127" s="75" t="s">
        <v>456</v>
      </c>
      <c r="D127" s="75" t="s">
        <v>329</v>
      </c>
      <c r="E127" s="75" t="s">
        <v>512</v>
      </c>
      <c r="F127" s="75" t="s">
        <v>68</v>
      </c>
      <c r="G127" s="75" t="s">
        <v>274</v>
      </c>
      <c r="H127" s="31">
        <v>121</v>
      </c>
      <c r="I127" s="31">
        <v>103</v>
      </c>
      <c r="J127" s="31">
        <v>112</v>
      </c>
      <c r="K127" s="31">
        <v>115</v>
      </c>
      <c r="L127" s="31">
        <v>107</v>
      </c>
      <c r="M127" s="75" t="s">
        <v>397</v>
      </c>
      <c r="N127" s="75" t="s">
        <v>397</v>
      </c>
      <c r="O127" s="75" t="s">
        <v>121</v>
      </c>
      <c r="P127" s="75" t="s">
        <v>4</v>
      </c>
      <c r="Q127" s="75" t="s">
        <v>152</v>
      </c>
      <c r="R127" s="31">
        <f t="shared" si="2"/>
        <v>1482</v>
      </c>
      <c r="S127" s="31">
        <f t="shared" si="3"/>
        <v>924</v>
      </c>
      <c r="T127" s="31">
        <f>R127-S127</f>
        <v>558</v>
      </c>
    </row>
    <row r="128" spans="1:20" s="31" customFormat="1" ht="15.5" customHeight="1">
      <c r="A128" s="71" t="s">
        <v>513</v>
      </c>
      <c r="B128" s="57">
        <v>94</v>
      </c>
      <c r="C128" s="75" t="s">
        <v>514</v>
      </c>
      <c r="D128" s="75" t="s">
        <v>515</v>
      </c>
      <c r="E128" s="75" t="s">
        <v>516</v>
      </c>
      <c r="F128" s="75" t="s">
        <v>517</v>
      </c>
      <c r="G128" s="75" t="s">
        <v>518</v>
      </c>
      <c r="H128" s="31">
        <v>120</v>
      </c>
      <c r="I128" s="31">
        <v>89</v>
      </c>
      <c r="J128" s="31">
        <v>100</v>
      </c>
      <c r="K128" s="31">
        <v>99</v>
      </c>
      <c r="L128" s="31">
        <v>97</v>
      </c>
      <c r="M128" s="75" t="s">
        <v>803</v>
      </c>
      <c r="N128" s="75" t="s">
        <v>391</v>
      </c>
      <c r="O128" s="75" t="s">
        <v>499</v>
      </c>
      <c r="P128" s="75" t="s">
        <v>681</v>
      </c>
      <c r="Q128" s="75" t="s">
        <v>804</v>
      </c>
      <c r="R128" s="31">
        <f t="shared" si="2"/>
        <v>2086</v>
      </c>
      <c r="S128" s="31">
        <f t="shared" si="3"/>
        <v>1581</v>
      </c>
      <c r="T128" s="31">
        <f>R128-S128</f>
        <v>505</v>
      </c>
    </row>
    <row r="129" spans="1:20" s="31" customFormat="1" ht="15.5" customHeight="1">
      <c r="A129" s="71" t="s">
        <v>671</v>
      </c>
      <c r="B129" s="57">
        <v>130</v>
      </c>
      <c r="C129" s="75" t="s">
        <v>54</v>
      </c>
      <c r="D129" s="75" t="s">
        <v>672</v>
      </c>
      <c r="E129" s="75" t="s">
        <v>210</v>
      </c>
      <c r="F129" s="75" t="s">
        <v>425</v>
      </c>
      <c r="G129" s="75" t="s">
        <v>5</v>
      </c>
      <c r="H129" s="31">
        <v>65</v>
      </c>
      <c r="I129" s="31">
        <v>64</v>
      </c>
      <c r="J129" s="31">
        <v>77</v>
      </c>
      <c r="K129" s="31">
        <v>82</v>
      </c>
      <c r="L129" s="31">
        <v>97</v>
      </c>
      <c r="M129" s="75" t="s">
        <v>208</v>
      </c>
      <c r="N129" s="75" t="s">
        <v>288</v>
      </c>
      <c r="O129" s="75" t="s">
        <v>47</v>
      </c>
      <c r="P129" s="75" t="s">
        <v>268</v>
      </c>
      <c r="Q129" s="75" t="s">
        <v>8</v>
      </c>
      <c r="R129" s="31">
        <f t="shared" si="2"/>
        <v>774</v>
      </c>
      <c r="S129" s="31">
        <f t="shared" si="3"/>
        <v>389</v>
      </c>
      <c r="T129" s="31">
        <f>R129-S129</f>
        <v>385</v>
      </c>
    </row>
    <row r="130" spans="1:20" s="31" customFormat="1" ht="15.5" customHeight="1">
      <c r="A130" s="71" t="s">
        <v>519</v>
      </c>
      <c r="B130" s="57">
        <v>95</v>
      </c>
      <c r="C130" s="75" t="s">
        <v>115</v>
      </c>
      <c r="D130" s="75" t="s">
        <v>205</v>
      </c>
      <c r="E130" s="75" t="s">
        <v>112</v>
      </c>
      <c r="F130" s="75" t="s">
        <v>384</v>
      </c>
      <c r="G130" s="75" t="s">
        <v>395</v>
      </c>
      <c r="H130" s="31">
        <v>38</v>
      </c>
      <c r="I130" s="31">
        <v>46</v>
      </c>
      <c r="J130" s="31">
        <v>36</v>
      </c>
      <c r="K130" s="31">
        <v>41</v>
      </c>
      <c r="L130" s="31">
        <v>48</v>
      </c>
      <c r="M130" s="75" t="s">
        <v>33</v>
      </c>
      <c r="N130" s="75" t="s">
        <v>123</v>
      </c>
      <c r="O130" s="75" t="s">
        <v>31</v>
      </c>
      <c r="P130" s="75" t="s">
        <v>47</v>
      </c>
      <c r="Q130" s="75" t="s">
        <v>200</v>
      </c>
      <c r="R130" s="31">
        <f t="shared" si="2"/>
        <v>593</v>
      </c>
      <c r="S130" s="31">
        <f t="shared" si="3"/>
        <v>384</v>
      </c>
      <c r="T130" s="31">
        <f>R130-S130</f>
        <v>209</v>
      </c>
    </row>
    <row r="131" spans="1:20" s="31" customFormat="1" ht="15.5" customHeight="1">
      <c r="A131" s="71" t="s">
        <v>673</v>
      </c>
      <c r="B131" s="57">
        <v>131</v>
      </c>
      <c r="C131" s="75" t="s">
        <v>34</v>
      </c>
      <c r="D131" s="75" t="s">
        <v>47</v>
      </c>
      <c r="E131" s="75" t="s">
        <v>31</v>
      </c>
      <c r="F131" s="75" t="s">
        <v>199</v>
      </c>
      <c r="G131" s="75" t="s">
        <v>33</v>
      </c>
      <c r="H131" s="31">
        <v>70</v>
      </c>
      <c r="I131" s="31">
        <v>50</v>
      </c>
      <c r="J131" s="31">
        <v>55</v>
      </c>
      <c r="K131" s="31">
        <v>51</v>
      </c>
      <c r="L131" s="31">
        <v>42</v>
      </c>
      <c r="M131" s="75" t="s">
        <v>82</v>
      </c>
      <c r="N131" s="75" t="s">
        <v>83</v>
      </c>
      <c r="O131" s="75" t="s">
        <v>56</v>
      </c>
      <c r="P131" s="75" t="s">
        <v>39</v>
      </c>
      <c r="Q131" s="75" t="s">
        <v>38</v>
      </c>
      <c r="R131" s="31">
        <f t="shared" ref="R131:R135" si="4">C131+D131+E131+F131+G131</f>
        <v>436</v>
      </c>
      <c r="S131" s="31">
        <f t="shared" ref="S131:S135" si="5">M131+N131+O131+P131+Q131</f>
        <v>168</v>
      </c>
      <c r="T131" s="31">
        <f>R131-S131</f>
        <v>268</v>
      </c>
    </row>
    <row r="132" spans="1:20" s="31" customFormat="1" ht="15.5" customHeight="1">
      <c r="A132" s="71" t="s">
        <v>674</v>
      </c>
      <c r="B132" s="57">
        <v>132</v>
      </c>
      <c r="C132" s="75" t="s">
        <v>498</v>
      </c>
      <c r="D132" s="75" t="s">
        <v>675</v>
      </c>
      <c r="E132" s="75" t="s">
        <v>490</v>
      </c>
      <c r="F132" s="75" t="s">
        <v>676</v>
      </c>
      <c r="G132" s="75" t="s">
        <v>677</v>
      </c>
      <c r="H132" s="31">
        <v>174</v>
      </c>
      <c r="I132" s="31">
        <v>116</v>
      </c>
      <c r="J132" s="31">
        <v>137</v>
      </c>
      <c r="K132" s="31">
        <v>147</v>
      </c>
      <c r="L132" s="31">
        <v>145</v>
      </c>
      <c r="M132" s="75" t="s">
        <v>128</v>
      </c>
      <c r="N132" s="75" t="s">
        <v>25</v>
      </c>
      <c r="O132" s="75" t="s">
        <v>382</v>
      </c>
      <c r="P132" s="75" t="s">
        <v>100</v>
      </c>
      <c r="Q132" s="75" t="s">
        <v>488</v>
      </c>
      <c r="R132" s="31">
        <f t="shared" si="4"/>
        <v>1807</v>
      </c>
      <c r="S132" s="31">
        <f t="shared" si="5"/>
        <v>1088</v>
      </c>
      <c r="T132" s="31">
        <f>R132-S132</f>
        <v>719</v>
      </c>
    </row>
    <row r="133" spans="1:20" s="31" customFormat="1" ht="15.5" customHeight="1">
      <c r="A133" s="71" t="s">
        <v>520</v>
      </c>
      <c r="B133" s="57">
        <v>96</v>
      </c>
      <c r="C133" s="75" t="s">
        <v>19</v>
      </c>
      <c r="D133" s="75" t="s">
        <v>521</v>
      </c>
      <c r="E133" s="75" t="s">
        <v>191</v>
      </c>
      <c r="F133" s="75" t="s">
        <v>377</v>
      </c>
      <c r="G133" s="75" t="s">
        <v>522</v>
      </c>
      <c r="H133" s="31">
        <v>87</v>
      </c>
      <c r="I133" s="31">
        <v>85</v>
      </c>
      <c r="J133" s="31">
        <v>102</v>
      </c>
      <c r="K133" s="31">
        <v>111</v>
      </c>
      <c r="L133" s="31">
        <v>113</v>
      </c>
      <c r="M133" s="75" t="s">
        <v>409</v>
      </c>
      <c r="N133" s="75" t="s">
        <v>43</v>
      </c>
      <c r="O133" s="75" t="s">
        <v>703</v>
      </c>
      <c r="P133" s="75" t="s">
        <v>391</v>
      </c>
      <c r="Q133" s="75" t="s">
        <v>498</v>
      </c>
      <c r="R133" s="31">
        <f t="shared" si="4"/>
        <v>1991</v>
      </c>
      <c r="S133" s="31">
        <f t="shared" si="5"/>
        <v>1493</v>
      </c>
      <c r="T133" s="31">
        <f>R133-S133</f>
        <v>498</v>
      </c>
    </row>
    <row r="134" spans="1:20" s="31" customFormat="1" ht="15.5" customHeight="1">
      <c r="A134" s="71" t="s">
        <v>523</v>
      </c>
      <c r="B134" s="57">
        <v>97</v>
      </c>
      <c r="C134" s="75" t="s">
        <v>524</v>
      </c>
      <c r="D134" s="75" t="s">
        <v>190</v>
      </c>
      <c r="E134" s="75" t="s">
        <v>392</v>
      </c>
      <c r="F134" s="75" t="s">
        <v>518</v>
      </c>
      <c r="G134" s="75" t="s">
        <v>68</v>
      </c>
      <c r="H134" s="31">
        <v>85</v>
      </c>
      <c r="I134" s="31">
        <v>71</v>
      </c>
      <c r="J134" s="31">
        <v>93</v>
      </c>
      <c r="K134" s="31">
        <v>93</v>
      </c>
      <c r="L134" s="31">
        <v>82</v>
      </c>
      <c r="M134" s="75" t="s">
        <v>108</v>
      </c>
      <c r="N134" s="75" t="s">
        <v>110</v>
      </c>
      <c r="O134" s="75" t="s">
        <v>659</v>
      </c>
      <c r="P134" s="75" t="s">
        <v>488</v>
      </c>
      <c r="Q134" s="75" t="s">
        <v>263</v>
      </c>
      <c r="R134" s="31">
        <f t="shared" si="4"/>
        <v>1745</v>
      </c>
      <c r="S134" s="31">
        <f t="shared" si="5"/>
        <v>1321</v>
      </c>
      <c r="T134" s="31">
        <f>R134-S134</f>
        <v>424</v>
      </c>
    </row>
    <row r="135" spans="1:20" s="31" customFormat="1" ht="15.5" customHeight="1">
      <c r="A135" s="71" t="s">
        <v>525</v>
      </c>
      <c r="B135" s="57">
        <v>98</v>
      </c>
      <c r="C135" s="75" t="s">
        <v>526</v>
      </c>
      <c r="D135" s="75" t="s">
        <v>527</v>
      </c>
      <c r="E135" s="75" t="s">
        <v>528</v>
      </c>
      <c r="F135" s="75" t="s">
        <v>529</v>
      </c>
      <c r="G135" s="75" t="s">
        <v>337</v>
      </c>
      <c r="H135" s="31">
        <v>367</v>
      </c>
      <c r="I135" s="31">
        <v>417</v>
      </c>
      <c r="J135" s="31">
        <v>406</v>
      </c>
      <c r="K135" s="31">
        <v>418</v>
      </c>
      <c r="L135" s="31">
        <v>396</v>
      </c>
      <c r="M135" s="75" t="s">
        <v>719</v>
      </c>
      <c r="N135" s="75" t="s">
        <v>732</v>
      </c>
      <c r="O135" s="75" t="s">
        <v>408</v>
      </c>
      <c r="P135" s="75" t="s">
        <v>149</v>
      </c>
      <c r="Q135" s="75" t="s">
        <v>350</v>
      </c>
      <c r="R135" s="31">
        <f t="shared" si="4"/>
        <v>3201</v>
      </c>
      <c r="S135" s="31">
        <f t="shared" si="5"/>
        <v>1197</v>
      </c>
      <c r="T135" s="31">
        <f>R135-S135</f>
        <v>2004</v>
      </c>
    </row>
    <row r="136" spans="1:20" s="31" customFormat="1">
      <c r="B136" s="58"/>
    </row>
    <row r="137" spans="1:20" s="23" customFormat="1" ht="15.5" customHeight="1">
      <c r="A137" s="76" t="s">
        <v>840</v>
      </c>
      <c r="B137" s="58"/>
      <c r="C137" s="77"/>
      <c r="D137" s="77"/>
      <c r="E137" s="77"/>
      <c r="F137" s="77"/>
      <c r="G137" s="77"/>
      <c r="M137" s="77"/>
      <c r="N137" s="78"/>
      <c r="O137" s="78"/>
      <c r="P137" s="78"/>
      <c r="Q137" s="79"/>
      <c r="R137" s="79"/>
      <c r="S137" s="79"/>
      <c r="T137" s="79"/>
    </row>
    <row r="138" spans="1:20" s="31" customFormat="1">
      <c r="B138" s="58"/>
    </row>
    <row r="139" spans="1:20" s="31" customFormat="1">
      <c r="B139" s="58"/>
    </row>
    <row r="140" spans="1:20" s="31" customFormat="1">
      <c r="B140" s="58"/>
    </row>
    <row r="141" spans="1:20" s="31" customFormat="1">
      <c r="B141" s="58"/>
    </row>
    <row r="142" spans="1:20" s="31" customFormat="1">
      <c r="B142" s="58"/>
    </row>
    <row r="143" spans="1:20" s="31" customFormat="1">
      <c r="B143" s="58"/>
    </row>
    <row r="144" spans="1:20" s="31" customFormat="1">
      <c r="B144" s="58"/>
    </row>
    <row r="145" spans="2:2" s="31" customFormat="1">
      <c r="B145" s="58"/>
    </row>
  </sheetData>
  <sheetProtection sheet="1" objects="1" scenarios="1"/>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5"/>
  <sheetViews>
    <sheetView topLeftCell="H1" zoomScale="150" zoomScaleNormal="150" zoomScalePageLayoutView="150" workbookViewId="0">
      <selection activeCell="H138" sqref="H138"/>
    </sheetView>
  </sheetViews>
  <sheetFormatPr baseColWidth="10" defaultColWidth="8.83203125" defaultRowHeight="14" x14ac:dyDescent="0"/>
  <cols>
    <col min="1" max="1" width="15.6640625" style="31" customWidth="1"/>
    <col min="2" max="2" width="7.83203125" style="73" customWidth="1"/>
    <col min="3" max="3" width="13" style="31" customWidth="1"/>
    <col min="4" max="16384" width="8.83203125" style="31"/>
  </cols>
  <sheetData>
    <row r="1" spans="1:20" s="63" customFormat="1">
      <c r="A1" s="44" t="s">
        <v>0</v>
      </c>
      <c r="B1" s="117" t="s">
        <v>867</v>
      </c>
      <c r="C1" s="44" t="s">
        <v>932</v>
      </c>
      <c r="D1" s="44" t="s">
        <v>1001</v>
      </c>
      <c r="E1" s="44" t="s">
        <v>1002</v>
      </c>
      <c r="F1" s="44" t="s">
        <v>1003</v>
      </c>
      <c r="G1" s="44" t="s">
        <v>1004</v>
      </c>
      <c r="H1" s="63" t="s">
        <v>868</v>
      </c>
      <c r="I1" s="63" t="s">
        <v>869</v>
      </c>
      <c r="J1" s="63" t="s">
        <v>871</v>
      </c>
      <c r="K1" s="63" t="s">
        <v>870</v>
      </c>
      <c r="L1" s="63" t="s">
        <v>872</v>
      </c>
      <c r="M1" s="44" t="s">
        <v>1005</v>
      </c>
      <c r="N1" s="44" t="s">
        <v>1006</v>
      </c>
      <c r="O1" s="44" t="s">
        <v>976</v>
      </c>
      <c r="P1" s="44" t="s">
        <v>977</v>
      </c>
      <c r="Q1" s="44" t="s">
        <v>1007</v>
      </c>
      <c r="R1" s="63" t="s">
        <v>810</v>
      </c>
      <c r="S1" s="63" t="s">
        <v>809</v>
      </c>
      <c r="T1" s="63" t="s">
        <v>811</v>
      </c>
    </row>
    <row r="2" spans="1:20">
      <c r="A2" s="71" t="s">
        <v>1</v>
      </c>
      <c r="B2" s="57">
        <v>1</v>
      </c>
      <c r="C2" s="74" t="s">
        <v>6</v>
      </c>
      <c r="D2" s="74" t="s">
        <v>7</v>
      </c>
      <c r="E2" s="74" t="s">
        <v>8</v>
      </c>
      <c r="F2" s="74" t="s">
        <v>8</v>
      </c>
      <c r="G2" s="74" t="s">
        <v>6</v>
      </c>
      <c r="H2" s="31">
        <v>23</v>
      </c>
      <c r="I2" s="31">
        <v>24</v>
      </c>
      <c r="J2" s="31">
        <v>29</v>
      </c>
      <c r="K2" s="31">
        <v>25</v>
      </c>
      <c r="L2" s="31">
        <v>25</v>
      </c>
      <c r="M2" s="74" t="s">
        <v>287</v>
      </c>
      <c r="N2" s="74" t="s">
        <v>287</v>
      </c>
      <c r="O2" s="74" t="s">
        <v>217</v>
      </c>
      <c r="P2" s="74" t="s">
        <v>153</v>
      </c>
      <c r="Q2" s="74" t="s">
        <v>84</v>
      </c>
      <c r="R2" s="31">
        <v>331</v>
      </c>
      <c r="S2" s="31">
        <v>205</v>
      </c>
      <c r="T2" s="31">
        <v>126</v>
      </c>
    </row>
    <row r="3" spans="1:20">
      <c r="A3" s="71" t="s">
        <v>9</v>
      </c>
      <c r="B3" s="57">
        <v>2</v>
      </c>
      <c r="C3" s="75" t="s">
        <v>15</v>
      </c>
      <c r="D3" s="75" t="s">
        <v>16</v>
      </c>
      <c r="E3" s="75" t="s">
        <v>17</v>
      </c>
      <c r="F3" s="75" t="s">
        <v>18</v>
      </c>
      <c r="G3" s="75" t="s">
        <v>19</v>
      </c>
      <c r="H3" s="31">
        <v>103</v>
      </c>
      <c r="I3" s="31">
        <v>146</v>
      </c>
      <c r="J3" s="31">
        <v>127</v>
      </c>
      <c r="K3" s="31">
        <v>156</v>
      </c>
      <c r="L3" s="31">
        <v>157</v>
      </c>
      <c r="M3" s="75" t="s">
        <v>35</v>
      </c>
      <c r="N3" s="75" t="s">
        <v>333</v>
      </c>
      <c r="O3" s="75" t="s">
        <v>33</v>
      </c>
      <c r="P3" s="75" t="s">
        <v>170</v>
      </c>
      <c r="Q3" s="75" t="s">
        <v>685</v>
      </c>
      <c r="R3" s="31">
        <v>1338</v>
      </c>
      <c r="S3" s="31">
        <v>649</v>
      </c>
      <c r="T3" s="31">
        <v>689</v>
      </c>
    </row>
    <row r="4" spans="1:20">
      <c r="A4" s="71" t="s">
        <v>531</v>
      </c>
      <c r="B4" s="57">
        <v>101</v>
      </c>
      <c r="C4" s="75" t="s">
        <v>537</v>
      </c>
      <c r="D4" s="75" t="s">
        <v>408</v>
      </c>
      <c r="E4" s="75" t="s">
        <v>331</v>
      </c>
      <c r="F4" s="75" t="s">
        <v>538</v>
      </c>
      <c r="G4" s="75" t="s">
        <v>409</v>
      </c>
      <c r="H4" s="31">
        <v>123</v>
      </c>
      <c r="I4" s="31">
        <v>129</v>
      </c>
      <c r="J4" s="31">
        <v>139</v>
      </c>
      <c r="K4" s="31">
        <v>138</v>
      </c>
      <c r="L4" s="31">
        <v>153</v>
      </c>
      <c r="M4" s="75" t="s">
        <v>55</v>
      </c>
      <c r="N4" s="75" t="s">
        <v>371</v>
      </c>
      <c r="O4" s="75" t="s">
        <v>130</v>
      </c>
      <c r="P4" s="75" t="s">
        <v>21</v>
      </c>
      <c r="Q4" s="75" t="s">
        <v>23</v>
      </c>
      <c r="R4" s="31">
        <v>1316</v>
      </c>
      <c r="S4" s="31">
        <v>634</v>
      </c>
      <c r="T4" s="31">
        <v>682</v>
      </c>
    </row>
    <row r="5" spans="1:20">
      <c r="A5" s="71" t="s">
        <v>20</v>
      </c>
      <c r="B5" s="57">
        <v>3</v>
      </c>
      <c r="C5" s="75" t="s">
        <v>26</v>
      </c>
      <c r="D5" s="75" t="s">
        <v>27</v>
      </c>
      <c r="E5" s="75" t="s">
        <v>28</v>
      </c>
      <c r="F5" s="75" t="s">
        <v>8</v>
      </c>
      <c r="G5" s="75" t="s">
        <v>29</v>
      </c>
      <c r="H5" s="31">
        <v>12</v>
      </c>
      <c r="I5" s="31">
        <v>11</v>
      </c>
      <c r="J5" s="31">
        <v>10</v>
      </c>
      <c r="K5" s="31">
        <v>17</v>
      </c>
      <c r="L5" s="31">
        <v>13</v>
      </c>
      <c r="M5" s="75" t="s">
        <v>213</v>
      </c>
      <c r="N5" s="75" t="s">
        <v>58</v>
      </c>
      <c r="O5" s="75" t="s">
        <v>39</v>
      </c>
      <c r="P5" s="75" t="s">
        <v>139</v>
      </c>
      <c r="Q5" s="75" t="s">
        <v>123</v>
      </c>
      <c r="R5" s="31">
        <v>287</v>
      </c>
      <c r="S5" s="31">
        <v>224</v>
      </c>
      <c r="T5" s="31">
        <v>63</v>
      </c>
    </row>
    <row r="6" spans="1:20">
      <c r="A6" s="71" t="s">
        <v>30</v>
      </c>
      <c r="B6" s="57">
        <v>4</v>
      </c>
      <c r="C6" s="75" t="s">
        <v>36</v>
      </c>
      <c r="D6" s="75" t="s">
        <v>36</v>
      </c>
      <c r="E6" s="75" t="s">
        <v>37</v>
      </c>
      <c r="F6" s="75" t="s">
        <v>38</v>
      </c>
      <c r="G6" s="75" t="s">
        <v>39</v>
      </c>
      <c r="H6" s="31">
        <v>15</v>
      </c>
      <c r="I6" s="31">
        <v>13</v>
      </c>
      <c r="J6" s="31">
        <v>12</v>
      </c>
      <c r="K6" s="31">
        <v>18</v>
      </c>
      <c r="L6" s="31">
        <v>13</v>
      </c>
      <c r="M6" s="75" t="s">
        <v>504</v>
      </c>
      <c r="N6" s="75" t="s">
        <v>104</v>
      </c>
      <c r="O6" s="75" t="s">
        <v>202</v>
      </c>
      <c r="P6" s="75" t="s">
        <v>89</v>
      </c>
      <c r="Q6" s="75" t="s">
        <v>163</v>
      </c>
      <c r="R6" s="31">
        <v>173</v>
      </c>
      <c r="S6" s="31">
        <v>102</v>
      </c>
      <c r="T6" s="31">
        <v>71</v>
      </c>
    </row>
    <row r="7" spans="1:20">
      <c r="A7" s="71" t="s">
        <v>40</v>
      </c>
      <c r="B7" s="57">
        <v>5</v>
      </c>
      <c r="C7" s="75" t="s">
        <v>46</v>
      </c>
      <c r="D7" s="75" t="s">
        <v>47</v>
      </c>
      <c r="E7" s="75" t="s">
        <v>48</v>
      </c>
      <c r="F7" s="75" t="s">
        <v>49</v>
      </c>
      <c r="G7" s="75" t="s">
        <v>50</v>
      </c>
      <c r="H7" s="31">
        <v>39</v>
      </c>
      <c r="I7" s="31">
        <v>40</v>
      </c>
      <c r="J7" s="31">
        <v>46</v>
      </c>
      <c r="K7" s="31">
        <v>47</v>
      </c>
      <c r="L7" s="31">
        <v>38</v>
      </c>
      <c r="M7" s="75" t="s">
        <v>57</v>
      </c>
      <c r="N7" s="75" t="s">
        <v>36</v>
      </c>
      <c r="O7" s="75" t="s">
        <v>132</v>
      </c>
      <c r="P7" s="75" t="s">
        <v>160</v>
      </c>
      <c r="Q7" s="75" t="s">
        <v>39</v>
      </c>
      <c r="R7" s="31">
        <v>436</v>
      </c>
      <c r="S7" s="31">
        <v>226</v>
      </c>
      <c r="T7" s="31">
        <v>210</v>
      </c>
    </row>
    <row r="8" spans="1:20">
      <c r="A8" s="71" t="s">
        <v>51</v>
      </c>
      <c r="B8" s="57">
        <v>6</v>
      </c>
      <c r="C8" s="75" t="s">
        <v>56</v>
      </c>
      <c r="D8" s="75" t="s">
        <v>56</v>
      </c>
      <c r="E8" s="75" t="s">
        <v>57</v>
      </c>
      <c r="F8" s="75" t="s">
        <v>39</v>
      </c>
      <c r="G8" s="75" t="s">
        <v>58</v>
      </c>
      <c r="H8" s="31">
        <v>21</v>
      </c>
      <c r="I8" s="31">
        <v>23</v>
      </c>
      <c r="J8" s="31">
        <v>13</v>
      </c>
      <c r="K8" s="31">
        <v>13</v>
      </c>
      <c r="L8" s="31">
        <v>9</v>
      </c>
      <c r="M8" s="75" t="s">
        <v>202</v>
      </c>
      <c r="N8" s="75" t="s">
        <v>449</v>
      </c>
      <c r="O8" s="75" t="s">
        <v>202</v>
      </c>
      <c r="P8" s="75" t="s">
        <v>163</v>
      </c>
      <c r="Q8" s="75" t="s">
        <v>165</v>
      </c>
      <c r="R8" s="31">
        <v>169</v>
      </c>
      <c r="S8" s="31">
        <v>90</v>
      </c>
      <c r="T8" s="31">
        <v>79</v>
      </c>
    </row>
    <row r="9" spans="1:20">
      <c r="A9" s="71" t="s">
        <v>59</v>
      </c>
      <c r="B9" s="57">
        <v>7</v>
      </c>
      <c r="C9" s="75" t="s">
        <v>65</v>
      </c>
      <c r="D9" s="75" t="s">
        <v>66</v>
      </c>
      <c r="E9" s="75" t="s">
        <v>67</v>
      </c>
      <c r="F9" s="75" t="s">
        <v>68</v>
      </c>
      <c r="G9" s="75" t="s">
        <v>69</v>
      </c>
      <c r="H9" s="31">
        <v>158</v>
      </c>
      <c r="I9" s="31">
        <v>165</v>
      </c>
      <c r="J9" s="31">
        <v>196</v>
      </c>
      <c r="K9" s="31">
        <v>193</v>
      </c>
      <c r="L9" s="31">
        <v>212</v>
      </c>
      <c r="M9" s="75" t="s">
        <v>48</v>
      </c>
      <c r="N9" s="75" t="s">
        <v>356</v>
      </c>
      <c r="O9" s="75" t="s">
        <v>410</v>
      </c>
      <c r="P9" s="75" t="s">
        <v>205</v>
      </c>
      <c r="Q9" s="75" t="s">
        <v>35</v>
      </c>
      <c r="R9" s="31">
        <v>1403</v>
      </c>
      <c r="S9" s="31">
        <v>479</v>
      </c>
      <c r="T9" s="31">
        <v>924</v>
      </c>
    </row>
    <row r="10" spans="1:20">
      <c r="A10" s="71" t="s">
        <v>70</v>
      </c>
      <c r="B10" s="57">
        <v>8</v>
      </c>
      <c r="C10" s="75" t="s">
        <v>76</v>
      </c>
      <c r="D10" s="75" t="s">
        <v>77</v>
      </c>
      <c r="E10" s="75" t="s">
        <v>78</v>
      </c>
      <c r="F10" s="75" t="s">
        <v>79</v>
      </c>
      <c r="G10" s="75" t="s">
        <v>25</v>
      </c>
      <c r="H10" s="31">
        <v>81</v>
      </c>
      <c r="I10" s="31">
        <v>91</v>
      </c>
      <c r="J10" s="31">
        <v>77</v>
      </c>
      <c r="K10" s="31">
        <v>99</v>
      </c>
      <c r="L10" s="31">
        <v>111</v>
      </c>
      <c r="M10" s="75" t="s">
        <v>572</v>
      </c>
      <c r="N10" s="75" t="s">
        <v>199</v>
      </c>
      <c r="O10" s="75" t="s">
        <v>147</v>
      </c>
      <c r="P10" s="75" t="s">
        <v>194</v>
      </c>
      <c r="Q10" s="75" t="s">
        <v>333</v>
      </c>
      <c r="R10" s="31">
        <v>912</v>
      </c>
      <c r="S10" s="31">
        <v>453</v>
      </c>
      <c r="T10" s="31">
        <v>459</v>
      </c>
    </row>
    <row r="11" spans="1:20">
      <c r="A11" s="71" t="s">
        <v>80</v>
      </c>
      <c r="B11" s="57">
        <v>9</v>
      </c>
      <c r="C11" s="75" t="s">
        <v>86</v>
      </c>
      <c r="D11" s="75" t="s">
        <v>87</v>
      </c>
      <c r="E11" s="75" t="s">
        <v>88</v>
      </c>
      <c r="F11" s="75" t="s">
        <v>89</v>
      </c>
      <c r="G11" s="75" t="s">
        <v>90</v>
      </c>
      <c r="H11" s="31">
        <v>2</v>
      </c>
      <c r="I11" s="31">
        <v>7</v>
      </c>
      <c r="J11" s="31">
        <v>1</v>
      </c>
      <c r="K11" s="31">
        <v>8</v>
      </c>
      <c r="L11" s="31">
        <v>5</v>
      </c>
      <c r="M11" s="75" t="s">
        <v>164</v>
      </c>
      <c r="N11" s="75" t="s">
        <v>166</v>
      </c>
      <c r="O11" s="75" t="s">
        <v>327</v>
      </c>
      <c r="P11" s="75" t="s">
        <v>188</v>
      </c>
      <c r="Q11" s="75" t="s">
        <v>166</v>
      </c>
      <c r="R11" s="31">
        <v>68</v>
      </c>
      <c r="S11" s="31">
        <v>45</v>
      </c>
      <c r="T11" s="31">
        <v>23</v>
      </c>
    </row>
    <row r="12" spans="1:20">
      <c r="A12" s="71" t="s">
        <v>539</v>
      </c>
      <c r="B12" s="57">
        <v>140</v>
      </c>
      <c r="C12" s="75" t="s">
        <v>106</v>
      </c>
      <c r="D12" s="75" t="s">
        <v>87</v>
      </c>
      <c r="E12" s="75" t="s">
        <v>87</v>
      </c>
      <c r="F12" s="75" t="s">
        <v>83</v>
      </c>
      <c r="G12" s="75" t="s">
        <v>105</v>
      </c>
      <c r="H12" s="31">
        <v>20</v>
      </c>
      <c r="I12" s="31">
        <v>12</v>
      </c>
      <c r="J12" s="31">
        <v>10</v>
      </c>
      <c r="K12" s="31">
        <v>20</v>
      </c>
      <c r="L12" s="31">
        <v>14</v>
      </c>
      <c r="M12" s="75" t="s">
        <v>326</v>
      </c>
      <c r="N12" s="75" t="s">
        <v>326</v>
      </c>
      <c r="O12" s="75" t="s">
        <v>327</v>
      </c>
      <c r="P12" s="75" t="s">
        <v>692</v>
      </c>
      <c r="Q12" s="75" t="s">
        <v>326</v>
      </c>
      <c r="R12" s="31">
        <v>99</v>
      </c>
      <c r="S12" s="31">
        <v>23</v>
      </c>
      <c r="T12" s="31">
        <v>76</v>
      </c>
    </row>
    <row r="13" spans="1:20">
      <c r="A13" s="71" t="s">
        <v>91</v>
      </c>
      <c r="B13" s="57">
        <v>10</v>
      </c>
      <c r="C13" s="75" t="s">
        <v>97</v>
      </c>
      <c r="D13" s="75" t="s">
        <v>98</v>
      </c>
      <c r="E13" s="75" t="s">
        <v>99</v>
      </c>
      <c r="F13" s="75" t="s">
        <v>100</v>
      </c>
      <c r="G13" s="75" t="s">
        <v>101</v>
      </c>
      <c r="H13" s="31">
        <v>106</v>
      </c>
      <c r="I13" s="31">
        <v>106</v>
      </c>
      <c r="J13" s="31">
        <v>133</v>
      </c>
      <c r="K13" s="31">
        <v>124</v>
      </c>
      <c r="L13" s="31">
        <v>102</v>
      </c>
      <c r="M13" s="75" t="s">
        <v>288</v>
      </c>
      <c r="N13" s="75" t="s">
        <v>6</v>
      </c>
      <c r="O13" s="75" t="s">
        <v>216</v>
      </c>
      <c r="P13" s="75" t="s">
        <v>54</v>
      </c>
      <c r="Q13" s="75" t="s">
        <v>212</v>
      </c>
      <c r="R13" s="31">
        <v>1011</v>
      </c>
      <c r="S13" s="31">
        <v>440</v>
      </c>
      <c r="T13" s="31">
        <v>571</v>
      </c>
    </row>
    <row r="14" spans="1:20">
      <c r="A14" s="71" t="s">
        <v>102</v>
      </c>
      <c r="B14" s="57">
        <v>11</v>
      </c>
      <c r="C14" s="75" t="s">
        <v>104</v>
      </c>
      <c r="D14" s="75" t="s">
        <v>104</v>
      </c>
      <c r="E14" s="75" t="s">
        <v>105</v>
      </c>
      <c r="F14" s="75" t="s">
        <v>58</v>
      </c>
      <c r="G14" s="75" t="s">
        <v>106</v>
      </c>
      <c r="H14" s="31">
        <v>8</v>
      </c>
      <c r="I14" s="31">
        <v>4</v>
      </c>
      <c r="J14" s="31">
        <v>6</v>
      </c>
      <c r="K14" s="31">
        <v>8</v>
      </c>
      <c r="L14" s="31">
        <v>5</v>
      </c>
      <c r="M14" s="75" t="s">
        <v>90</v>
      </c>
      <c r="N14" s="75" t="s">
        <v>105</v>
      </c>
      <c r="O14" s="75" t="s">
        <v>86</v>
      </c>
      <c r="P14" s="75" t="s">
        <v>104</v>
      </c>
      <c r="Q14" s="75" t="s">
        <v>89</v>
      </c>
      <c r="R14" s="31">
        <v>116</v>
      </c>
      <c r="S14" s="31">
        <v>85</v>
      </c>
      <c r="T14" s="31">
        <v>31</v>
      </c>
    </row>
    <row r="15" spans="1:20">
      <c r="A15" s="71" t="s">
        <v>107</v>
      </c>
      <c r="B15" s="57">
        <v>12</v>
      </c>
      <c r="C15" s="75" t="s">
        <v>112</v>
      </c>
      <c r="D15" s="75" t="s">
        <v>113</v>
      </c>
      <c r="E15" s="75" t="s">
        <v>114</v>
      </c>
      <c r="F15" s="75" t="s">
        <v>115</v>
      </c>
      <c r="G15" s="75" t="s">
        <v>116</v>
      </c>
      <c r="H15" s="31">
        <v>72</v>
      </c>
      <c r="I15" s="31">
        <v>55</v>
      </c>
      <c r="J15" s="31">
        <v>55</v>
      </c>
      <c r="K15" s="31">
        <v>72</v>
      </c>
      <c r="L15" s="31">
        <v>71</v>
      </c>
      <c r="M15" s="75" t="s">
        <v>125</v>
      </c>
      <c r="N15" s="75" t="s">
        <v>28</v>
      </c>
      <c r="O15" s="75" t="s">
        <v>27</v>
      </c>
      <c r="P15" s="75" t="s">
        <v>287</v>
      </c>
      <c r="Q15" s="75" t="s">
        <v>124</v>
      </c>
      <c r="R15" s="31">
        <v>569</v>
      </c>
      <c r="S15" s="31">
        <v>244</v>
      </c>
      <c r="T15" s="31">
        <v>325</v>
      </c>
    </row>
    <row r="16" spans="1:20">
      <c r="A16" s="71" t="s">
        <v>540</v>
      </c>
      <c r="B16" s="57">
        <v>102</v>
      </c>
      <c r="C16" s="75" t="s">
        <v>84</v>
      </c>
      <c r="D16" s="75" t="s">
        <v>27</v>
      </c>
      <c r="E16" s="75" t="s">
        <v>84</v>
      </c>
      <c r="F16" s="75" t="s">
        <v>131</v>
      </c>
      <c r="G16" s="75" t="s">
        <v>56</v>
      </c>
      <c r="H16" s="31">
        <v>10</v>
      </c>
      <c r="I16" s="31">
        <v>11</v>
      </c>
      <c r="J16" s="31">
        <v>13</v>
      </c>
      <c r="K16" s="31">
        <v>13</v>
      </c>
      <c r="L16" s="31">
        <v>10</v>
      </c>
      <c r="M16" s="75" t="s">
        <v>81</v>
      </c>
      <c r="N16" s="75" t="s">
        <v>58</v>
      </c>
      <c r="O16" s="75" t="s">
        <v>58</v>
      </c>
      <c r="P16" s="75" t="s">
        <v>82</v>
      </c>
      <c r="Q16" s="75" t="s">
        <v>163</v>
      </c>
      <c r="R16" s="31">
        <v>207</v>
      </c>
      <c r="S16" s="31">
        <v>150</v>
      </c>
      <c r="T16" s="31">
        <v>57</v>
      </c>
    </row>
    <row r="17" spans="1:20">
      <c r="A17" s="71" t="s">
        <v>117</v>
      </c>
      <c r="B17" s="57">
        <v>13</v>
      </c>
      <c r="C17" s="75" t="s">
        <v>122</v>
      </c>
      <c r="D17" s="75" t="s">
        <v>7</v>
      </c>
      <c r="E17" s="75" t="s">
        <v>123</v>
      </c>
      <c r="F17" s="75" t="s">
        <v>124</v>
      </c>
      <c r="G17" s="75" t="s">
        <v>125</v>
      </c>
      <c r="H17" s="31">
        <v>14</v>
      </c>
      <c r="I17" s="31">
        <v>10</v>
      </c>
      <c r="J17" s="31">
        <v>13</v>
      </c>
      <c r="K17" s="31">
        <v>10</v>
      </c>
      <c r="L17" s="31">
        <v>9</v>
      </c>
      <c r="M17" s="75" t="s">
        <v>139</v>
      </c>
      <c r="N17" s="75" t="s">
        <v>123</v>
      </c>
      <c r="O17" s="75" t="s">
        <v>139</v>
      </c>
      <c r="P17" s="75" t="s">
        <v>131</v>
      </c>
      <c r="Q17" s="75" t="s">
        <v>139</v>
      </c>
      <c r="R17" s="31">
        <v>297</v>
      </c>
      <c r="S17" s="31">
        <v>241</v>
      </c>
      <c r="T17" s="31">
        <v>56</v>
      </c>
    </row>
    <row r="18" spans="1:20">
      <c r="A18" s="71" t="s">
        <v>126</v>
      </c>
      <c r="B18" s="57">
        <v>14</v>
      </c>
      <c r="C18" s="75" t="s">
        <v>131</v>
      </c>
      <c r="D18" s="75" t="s">
        <v>6</v>
      </c>
      <c r="E18" s="75" t="s">
        <v>132</v>
      </c>
      <c r="F18" s="75" t="s">
        <v>133</v>
      </c>
      <c r="G18" s="75" t="s">
        <v>134</v>
      </c>
      <c r="H18" s="31">
        <v>8</v>
      </c>
      <c r="I18" s="31">
        <v>15</v>
      </c>
      <c r="J18" s="31">
        <v>10</v>
      </c>
      <c r="K18" s="31">
        <v>15</v>
      </c>
      <c r="L18" s="31">
        <v>9</v>
      </c>
      <c r="M18" s="75" t="s">
        <v>56</v>
      </c>
      <c r="N18" s="75" t="s">
        <v>172</v>
      </c>
      <c r="O18" s="75" t="s">
        <v>153</v>
      </c>
      <c r="P18" s="75" t="s">
        <v>27</v>
      </c>
      <c r="Q18" s="75" t="s">
        <v>153</v>
      </c>
      <c r="R18" s="31">
        <v>263</v>
      </c>
      <c r="S18" s="31">
        <v>206</v>
      </c>
      <c r="T18" s="31">
        <v>57</v>
      </c>
    </row>
    <row r="19" spans="1:20">
      <c r="A19" s="71" t="s">
        <v>135</v>
      </c>
      <c r="B19" s="57">
        <v>15</v>
      </c>
      <c r="C19" s="75" t="s">
        <v>39</v>
      </c>
      <c r="D19" s="75" t="s">
        <v>56</v>
      </c>
      <c r="E19" s="75" t="s">
        <v>139</v>
      </c>
      <c r="F19" s="75" t="s">
        <v>134</v>
      </c>
      <c r="G19" s="75" t="s">
        <v>140</v>
      </c>
      <c r="H19" s="31">
        <v>10</v>
      </c>
      <c r="I19" s="31">
        <v>7</v>
      </c>
      <c r="J19" s="31">
        <v>10</v>
      </c>
      <c r="K19" s="31">
        <v>12</v>
      </c>
      <c r="L19" s="31">
        <v>10</v>
      </c>
      <c r="M19" s="75" t="s">
        <v>162</v>
      </c>
      <c r="N19" s="75" t="s">
        <v>162</v>
      </c>
      <c r="O19" s="75" t="s">
        <v>56</v>
      </c>
      <c r="P19" s="75" t="s">
        <v>36</v>
      </c>
      <c r="Q19" s="75" t="s">
        <v>284</v>
      </c>
      <c r="R19" s="31">
        <v>220</v>
      </c>
      <c r="S19" s="31">
        <v>171</v>
      </c>
      <c r="T19" s="31">
        <v>49</v>
      </c>
    </row>
    <row r="20" spans="1:20">
      <c r="A20" s="71" t="s">
        <v>541</v>
      </c>
      <c r="B20" s="57">
        <v>103</v>
      </c>
      <c r="C20" s="75" t="s">
        <v>202</v>
      </c>
      <c r="D20" s="75" t="s">
        <v>449</v>
      </c>
      <c r="E20" s="75" t="s">
        <v>166</v>
      </c>
      <c r="F20" s="75" t="s">
        <v>86</v>
      </c>
      <c r="G20" s="75" t="s">
        <v>87</v>
      </c>
      <c r="H20" s="31">
        <v>4</v>
      </c>
      <c r="I20" s="31">
        <v>4</v>
      </c>
      <c r="J20" s="31">
        <v>6</v>
      </c>
      <c r="K20" s="31">
        <v>8</v>
      </c>
      <c r="L20" s="31">
        <v>11</v>
      </c>
      <c r="M20" s="75" t="s">
        <v>188</v>
      </c>
      <c r="N20" s="75" t="s">
        <v>166</v>
      </c>
      <c r="O20" s="75" t="s">
        <v>693</v>
      </c>
      <c r="P20" s="75" t="s">
        <v>326</v>
      </c>
      <c r="Q20" s="75" t="s">
        <v>692</v>
      </c>
      <c r="R20" s="31">
        <v>65</v>
      </c>
      <c r="S20" s="31">
        <v>32</v>
      </c>
      <c r="T20" s="31">
        <v>33</v>
      </c>
    </row>
    <row r="21" spans="1:20">
      <c r="A21" s="71" t="s">
        <v>141</v>
      </c>
      <c r="B21" s="57">
        <v>16</v>
      </c>
      <c r="C21" s="75" t="s">
        <v>147</v>
      </c>
      <c r="D21" s="75" t="s">
        <v>54</v>
      </c>
      <c r="E21" s="75" t="s">
        <v>148</v>
      </c>
      <c r="F21" s="75" t="s">
        <v>149</v>
      </c>
      <c r="G21" s="75" t="s">
        <v>150</v>
      </c>
      <c r="H21" s="31">
        <v>50</v>
      </c>
      <c r="I21" s="31">
        <v>83</v>
      </c>
      <c r="J21" s="31">
        <v>58</v>
      </c>
      <c r="K21" s="31">
        <v>57</v>
      </c>
      <c r="L21" s="31">
        <v>57</v>
      </c>
      <c r="M21" s="75" t="s">
        <v>84</v>
      </c>
      <c r="N21" s="75" t="s">
        <v>132</v>
      </c>
      <c r="O21" s="75" t="s">
        <v>29</v>
      </c>
      <c r="P21" s="75" t="s">
        <v>119</v>
      </c>
      <c r="Q21" s="75" t="s">
        <v>399</v>
      </c>
      <c r="R21" s="31">
        <v>739</v>
      </c>
      <c r="S21" s="31">
        <v>434</v>
      </c>
      <c r="T21" s="31">
        <v>305</v>
      </c>
    </row>
    <row r="22" spans="1:20">
      <c r="A22" s="71" t="s">
        <v>151</v>
      </c>
      <c r="B22" s="57">
        <v>17</v>
      </c>
      <c r="C22" s="75" t="s">
        <v>131</v>
      </c>
      <c r="D22" s="75" t="s">
        <v>27</v>
      </c>
      <c r="E22" s="75" t="s">
        <v>153</v>
      </c>
      <c r="F22" s="75" t="s">
        <v>131</v>
      </c>
      <c r="G22" s="75" t="s">
        <v>132</v>
      </c>
      <c r="H22" s="31">
        <v>17</v>
      </c>
      <c r="I22" s="31">
        <v>11</v>
      </c>
      <c r="J22" s="31">
        <v>20</v>
      </c>
      <c r="K22" s="31">
        <v>17</v>
      </c>
      <c r="L22" s="31">
        <v>30</v>
      </c>
      <c r="M22" s="75" t="s">
        <v>37</v>
      </c>
      <c r="N22" s="75" t="s">
        <v>58</v>
      </c>
      <c r="O22" s="75" t="s">
        <v>105</v>
      </c>
      <c r="P22" s="75" t="s">
        <v>37</v>
      </c>
      <c r="Q22" s="75" t="s">
        <v>105</v>
      </c>
      <c r="R22" s="31">
        <v>215</v>
      </c>
      <c r="S22" s="31">
        <v>120</v>
      </c>
      <c r="T22" s="31">
        <v>95</v>
      </c>
    </row>
    <row r="23" spans="1:20">
      <c r="A23" s="71" t="s">
        <v>154</v>
      </c>
      <c r="B23" s="57">
        <v>18</v>
      </c>
      <c r="C23" s="75" t="s">
        <v>22</v>
      </c>
      <c r="D23" s="75" t="s">
        <v>159</v>
      </c>
      <c r="E23" s="75" t="s">
        <v>34</v>
      </c>
      <c r="F23" s="75" t="s">
        <v>32</v>
      </c>
      <c r="G23" s="75" t="s">
        <v>160</v>
      </c>
      <c r="H23" s="31">
        <v>22</v>
      </c>
      <c r="I23" s="31">
        <v>26</v>
      </c>
      <c r="J23" s="31">
        <v>16</v>
      </c>
      <c r="K23" s="31">
        <v>26</v>
      </c>
      <c r="L23" s="31">
        <v>14</v>
      </c>
      <c r="M23" s="75" t="s">
        <v>137</v>
      </c>
      <c r="N23" s="75" t="s">
        <v>137</v>
      </c>
      <c r="O23" s="75" t="s">
        <v>590</v>
      </c>
      <c r="P23" s="75" t="s">
        <v>352</v>
      </c>
      <c r="Q23" s="75" t="s">
        <v>26</v>
      </c>
      <c r="R23" s="31">
        <v>487</v>
      </c>
      <c r="S23" s="31">
        <v>383</v>
      </c>
      <c r="T23" s="31">
        <v>104</v>
      </c>
    </row>
    <row r="24" spans="1:20">
      <c r="A24" s="71" t="s">
        <v>161</v>
      </c>
      <c r="B24" s="57">
        <v>19</v>
      </c>
      <c r="C24" s="75" t="s">
        <v>164</v>
      </c>
      <c r="D24" s="75" t="s">
        <v>165</v>
      </c>
      <c r="E24" s="75" t="s">
        <v>166</v>
      </c>
      <c r="F24" s="75" t="s">
        <v>105</v>
      </c>
      <c r="G24" s="75" t="s">
        <v>165</v>
      </c>
      <c r="H24" s="31">
        <v>4</v>
      </c>
      <c r="I24" s="31">
        <v>9</v>
      </c>
      <c r="J24" s="31">
        <v>4</v>
      </c>
      <c r="K24" s="31">
        <v>7</v>
      </c>
      <c r="L24" s="31">
        <v>6</v>
      </c>
      <c r="M24" s="75" t="s">
        <v>327</v>
      </c>
      <c r="N24" s="75" t="s">
        <v>86</v>
      </c>
      <c r="O24" s="75" t="s">
        <v>692</v>
      </c>
      <c r="P24" s="75" t="s">
        <v>188</v>
      </c>
      <c r="Q24" s="75" t="s">
        <v>202</v>
      </c>
      <c r="R24" s="31">
        <v>79</v>
      </c>
      <c r="S24" s="31">
        <v>49</v>
      </c>
      <c r="T24" s="31">
        <v>30</v>
      </c>
    </row>
    <row r="25" spans="1:20">
      <c r="A25" s="71" t="s">
        <v>167</v>
      </c>
      <c r="B25" s="57">
        <v>20</v>
      </c>
      <c r="C25" s="75" t="s">
        <v>172</v>
      </c>
      <c r="D25" s="75" t="s">
        <v>103</v>
      </c>
      <c r="E25" s="75" t="s">
        <v>131</v>
      </c>
      <c r="F25" s="75" t="s">
        <v>28</v>
      </c>
      <c r="G25" s="75" t="s">
        <v>123</v>
      </c>
      <c r="H25" s="31">
        <v>14</v>
      </c>
      <c r="I25" s="31">
        <v>14</v>
      </c>
      <c r="J25" s="31">
        <v>14</v>
      </c>
      <c r="K25" s="31">
        <v>11</v>
      </c>
      <c r="L25" s="31">
        <v>16</v>
      </c>
      <c r="M25" s="75" t="s">
        <v>39</v>
      </c>
      <c r="N25" s="75" t="s">
        <v>186</v>
      </c>
      <c r="O25" s="75" t="s">
        <v>58</v>
      </c>
      <c r="P25" s="75" t="s">
        <v>153</v>
      </c>
      <c r="Q25" s="75" t="s">
        <v>84</v>
      </c>
      <c r="R25" s="31">
        <v>270</v>
      </c>
      <c r="S25" s="31">
        <v>201</v>
      </c>
      <c r="T25" s="31">
        <v>69</v>
      </c>
    </row>
    <row r="26" spans="1:20">
      <c r="A26" s="71" t="s">
        <v>542</v>
      </c>
      <c r="B26" s="57">
        <v>104</v>
      </c>
      <c r="C26" s="75" t="s">
        <v>29</v>
      </c>
      <c r="D26" s="75" t="s">
        <v>147</v>
      </c>
      <c r="E26" s="75" t="s">
        <v>374</v>
      </c>
      <c r="F26" s="75" t="s">
        <v>404</v>
      </c>
      <c r="G26" s="75" t="s">
        <v>204</v>
      </c>
      <c r="H26" s="31">
        <v>48</v>
      </c>
      <c r="I26" s="31">
        <v>56</v>
      </c>
      <c r="J26" s="31">
        <v>57</v>
      </c>
      <c r="K26" s="31">
        <v>62</v>
      </c>
      <c r="L26" s="31">
        <v>65</v>
      </c>
      <c r="M26" s="75" t="s">
        <v>106</v>
      </c>
      <c r="N26" s="75" t="s">
        <v>38</v>
      </c>
      <c r="O26" s="75" t="s">
        <v>82</v>
      </c>
      <c r="P26" s="75" t="s">
        <v>426</v>
      </c>
      <c r="Q26" s="75" t="s">
        <v>133</v>
      </c>
      <c r="R26" s="31">
        <v>500</v>
      </c>
      <c r="S26" s="31">
        <v>212</v>
      </c>
      <c r="T26" s="31">
        <v>288</v>
      </c>
    </row>
    <row r="27" spans="1:20">
      <c r="A27" s="71" t="s">
        <v>545</v>
      </c>
      <c r="B27" s="57">
        <v>136</v>
      </c>
      <c r="C27" s="75" t="s">
        <v>551</v>
      </c>
      <c r="D27" s="75" t="s">
        <v>552</v>
      </c>
      <c r="E27" s="75" t="s">
        <v>553</v>
      </c>
      <c r="F27" s="75" t="s">
        <v>554</v>
      </c>
      <c r="G27" s="75" t="s">
        <v>555</v>
      </c>
      <c r="H27" s="31">
        <v>435</v>
      </c>
      <c r="I27" s="31">
        <v>422</v>
      </c>
      <c r="J27" s="31">
        <v>412</v>
      </c>
      <c r="K27" s="31">
        <v>443</v>
      </c>
      <c r="L27" s="31">
        <v>451</v>
      </c>
      <c r="M27" s="75" t="s">
        <v>329</v>
      </c>
      <c r="N27" s="75" t="s">
        <v>709</v>
      </c>
      <c r="O27" s="75" t="s">
        <v>110</v>
      </c>
      <c r="P27" s="75" t="s">
        <v>18</v>
      </c>
      <c r="Q27" s="75" t="s">
        <v>710</v>
      </c>
      <c r="R27" s="31">
        <v>3619</v>
      </c>
      <c r="S27" s="31">
        <v>1456</v>
      </c>
      <c r="T27" s="31">
        <v>2163</v>
      </c>
    </row>
    <row r="28" spans="1:20">
      <c r="A28" s="71" t="s">
        <v>173</v>
      </c>
      <c r="B28" s="57">
        <v>21</v>
      </c>
      <c r="C28" s="75" t="s">
        <v>179</v>
      </c>
      <c r="D28" s="75" t="s">
        <v>180</v>
      </c>
      <c r="E28" s="75" t="s">
        <v>181</v>
      </c>
      <c r="F28" s="75" t="s">
        <v>182</v>
      </c>
      <c r="G28" s="75" t="s">
        <v>183</v>
      </c>
      <c r="H28" s="31">
        <v>482</v>
      </c>
      <c r="I28" s="31">
        <v>557</v>
      </c>
      <c r="J28" s="31">
        <v>598</v>
      </c>
      <c r="K28" s="31">
        <v>545</v>
      </c>
      <c r="L28" s="31">
        <v>612</v>
      </c>
      <c r="M28" s="75" t="s">
        <v>715</v>
      </c>
      <c r="N28" s="75" t="s">
        <v>275</v>
      </c>
      <c r="O28" s="75" t="s">
        <v>716</v>
      </c>
      <c r="P28" s="75" t="s">
        <v>524</v>
      </c>
      <c r="Q28" s="75" t="s">
        <v>717</v>
      </c>
      <c r="R28" s="31">
        <v>4744</v>
      </c>
      <c r="S28" s="31">
        <v>1950</v>
      </c>
      <c r="T28" s="31">
        <v>2794</v>
      </c>
    </row>
    <row r="29" spans="1:20">
      <c r="A29" s="71" t="s">
        <v>184</v>
      </c>
      <c r="B29" s="57">
        <v>22</v>
      </c>
      <c r="C29" s="75" t="s">
        <v>104</v>
      </c>
      <c r="D29" s="75" t="s">
        <v>82</v>
      </c>
      <c r="E29" s="75" t="s">
        <v>131</v>
      </c>
      <c r="F29" s="75" t="s">
        <v>186</v>
      </c>
      <c r="G29" s="75" t="s">
        <v>124</v>
      </c>
      <c r="H29" s="31">
        <v>19</v>
      </c>
      <c r="I29" s="31">
        <v>20</v>
      </c>
      <c r="J29" s="31">
        <v>27</v>
      </c>
      <c r="K29" s="31">
        <v>28</v>
      </c>
      <c r="L29" s="31">
        <v>18</v>
      </c>
      <c r="M29" s="75" t="s">
        <v>693</v>
      </c>
      <c r="N29" s="75" t="s">
        <v>188</v>
      </c>
      <c r="O29" s="75" t="s">
        <v>343</v>
      </c>
      <c r="P29" s="75" t="s">
        <v>325</v>
      </c>
      <c r="Q29" s="75" t="s">
        <v>56</v>
      </c>
      <c r="R29" s="31">
        <v>202</v>
      </c>
      <c r="S29" s="31">
        <v>90</v>
      </c>
      <c r="T29" s="31">
        <v>112</v>
      </c>
    </row>
    <row r="30" spans="1:20">
      <c r="A30" s="71" t="s">
        <v>556</v>
      </c>
      <c r="B30" s="57">
        <v>106</v>
      </c>
      <c r="C30" s="75" t="s">
        <v>103</v>
      </c>
      <c r="D30" s="75" t="s">
        <v>352</v>
      </c>
      <c r="E30" s="75" t="s">
        <v>288</v>
      </c>
      <c r="F30" s="75" t="s">
        <v>103</v>
      </c>
      <c r="G30" s="75" t="s">
        <v>356</v>
      </c>
      <c r="H30" s="31">
        <v>28</v>
      </c>
      <c r="I30" s="31">
        <v>30</v>
      </c>
      <c r="J30" s="31">
        <v>33</v>
      </c>
      <c r="K30" s="31">
        <v>33</v>
      </c>
      <c r="L30" s="31">
        <v>42</v>
      </c>
      <c r="M30" s="75" t="s">
        <v>38</v>
      </c>
      <c r="N30" s="75" t="s">
        <v>131</v>
      </c>
      <c r="O30" s="75" t="s">
        <v>153</v>
      </c>
      <c r="P30" s="75" t="s">
        <v>354</v>
      </c>
      <c r="Q30" s="75" t="s">
        <v>284</v>
      </c>
      <c r="R30" s="31">
        <v>359</v>
      </c>
      <c r="S30" s="31">
        <v>193</v>
      </c>
      <c r="T30" s="31">
        <v>166</v>
      </c>
    </row>
    <row r="31" spans="1:20">
      <c r="A31" s="71" t="s">
        <v>558</v>
      </c>
      <c r="B31" s="57">
        <v>107</v>
      </c>
      <c r="C31" s="75" t="s">
        <v>343</v>
      </c>
      <c r="D31" s="75" t="s">
        <v>90</v>
      </c>
      <c r="E31" s="75" t="s">
        <v>165</v>
      </c>
      <c r="F31" s="75" t="s">
        <v>106</v>
      </c>
      <c r="G31" s="75" t="s">
        <v>106</v>
      </c>
      <c r="H31" s="31">
        <v>13</v>
      </c>
      <c r="I31" s="31">
        <v>8</v>
      </c>
      <c r="J31" s="31">
        <v>11</v>
      </c>
      <c r="K31" s="31">
        <v>13</v>
      </c>
      <c r="L31" s="31">
        <v>16</v>
      </c>
      <c r="M31" s="75" t="s">
        <v>326</v>
      </c>
      <c r="N31" s="75" t="s">
        <v>327</v>
      </c>
      <c r="O31" s="75" t="s">
        <v>164</v>
      </c>
      <c r="P31" s="75" t="s">
        <v>188</v>
      </c>
      <c r="Q31" s="75" t="s">
        <v>686</v>
      </c>
      <c r="R31" s="31">
        <v>100</v>
      </c>
      <c r="S31" s="31">
        <v>39</v>
      </c>
      <c r="T31" s="31">
        <v>61</v>
      </c>
    </row>
    <row r="32" spans="1:20">
      <c r="A32" s="71" t="s">
        <v>187</v>
      </c>
      <c r="B32" s="57">
        <v>23</v>
      </c>
      <c r="C32" s="75" t="s">
        <v>87</v>
      </c>
      <c r="D32" s="75" t="s">
        <v>88</v>
      </c>
      <c r="E32" s="75" t="s">
        <v>88</v>
      </c>
      <c r="F32" s="75" t="s">
        <v>188</v>
      </c>
      <c r="G32" s="75" t="s">
        <v>188</v>
      </c>
      <c r="H32" s="31">
        <v>7</v>
      </c>
      <c r="I32" s="31">
        <v>5</v>
      </c>
      <c r="J32" s="31">
        <v>4</v>
      </c>
      <c r="K32" s="31">
        <v>6</v>
      </c>
      <c r="L32" s="31">
        <v>4</v>
      </c>
      <c r="M32" s="75" t="s">
        <v>166</v>
      </c>
      <c r="N32" s="75" t="s">
        <v>691</v>
      </c>
      <c r="O32" s="75" t="s">
        <v>693</v>
      </c>
      <c r="P32" s="75" t="s">
        <v>692</v>
      </c>
      <c r="Q32" s="75" t="s">
        <v>88</v>
      </c>
      <c r="R32" s="31">
        <v>52</v>
      </c>
      <c r="S32" s="31">
        <v>26</v>
      </c>
      <c r="T32" s="31">
        <v>26</v>
      </c>
    </row>
    <row r="33" spans="1:20">
      <c r="A33" s="71" t="s">
        <v>189</v>
      </c>
      <c r="B33" s="57">
        <v>24</v>
      </c>
      <c r="C33" s="75" t="s">
        <v>194</v>
      </c>
      <c r="D33" s="75" t="s">
        <v>195</v>
      </c>
      <c r="E33" s="75" t="s">
        <v>196</v>
      </c>
      <c r="F33" s="75" t="s">
        <v>197</v>
      </c>
      <c r="G33" s="75" t="s">
        <v>54</v>
      </c>
      <c r="H33" s="31">
        <v>50</v>
      </c>
      <c r="I33" s="31">
        <v>40</v>
      </c>
      <c r="J33" s="31">
        <v>45</v>
      </c>
      <c r="K33" s="31">
        <v>62</v>
      </c>
      <c r="L33" s="31">
        <v>48</v>
      </c>
      <c r="M33" s="75" t="s">
        <v>287</v>
      </c>
      <c r="N33" s="75" t="s">
        <v>134</v>
      </c>
      <c r="O33" s="75" t="s">
        <v>131</v>
      </c>
      <c r="P33" s="75" t="s">
        <v>172</v>
      </c>
      <c r="Q33" s="75" t="s">
        <v>201</v>
      </c>
      <c r="R33" s="31">
        <v>517</v>
      </c>
      <c r="S33" s="31">
        <v>272</v>
      </c>
      <c r="T33" s="31">
        <v>245</v>
      </c>
    </row>
    <row r="34" spans="1:20">
      <c r="A34" s="71" t="s">
        <v>198</v>
      </c>
      <c r="B34" s="57">
        <v>25</v>
      </c>
      <c r="C34" s="75" t="s">
        <v>104</v>
      </c>
      <c r="D34" s="75" t="s">
        <v>89</v>
      </c>
      <c r="E34" s="75" t="s">
        <v>202</v>
      </c>
      <c r="F34" s="75" t="s">
        <v>106</v>
      </c>
      <c r="G34" s="75" t="s">
        <v>106</v>
      </c>
      <c r="H34" s="31">
        <v>5</v>
      </c>
      <c r="I34" s="31">
        <v>6</v>
      </c>
      <c r="J34" s="31">
        <v>5</v>
      </c>
      <c r="K34" s="31">
        <v>8</v>
      </c>
      <c r="L34" s="31">
        <v>11</v>
      </c>
      <c r="M34" s="75" t="s">
        <v>343</v>
      </c>
      <c r="N34" s="75" t="s">
        <v>449</v>
      </c>
      <c r="O34" s="75" t="s">
        <v>164</v>
      </c>
      <c r="P34" s="75" t="s">
        <v>87</v>
      </c>
      <c r="Q34" s="75" t="s">
        <v>449</v>
      </c>
      <c r="R34" s="31">
        <v>104</v>
      </c>
      <c r="S34" s="31">
        <v>69</v>
      </c>
      <c r="T34" s="31">
        <v>35</v>
      </c>
    </row>
    <row r="35" spans="1:20">
      <c r="A35" s="71" t="s">
        <v>559</v>
      </c>
      <c r="B35" s="57">
        <v>108</v>
      </c>
      <c r="C35" s="75" t="s">
        <v>97</v>
      </c>
      <c r="D35" s="75" t="s">
        <v>171</v>
      </c>
      <c r="E35" s="75" t="s">
        <v>350</v>
      </c>
      <c r="F35" s="75" t="s">
        <v>565</v>
      </c>
      <c r="G35" s="75" t="s">
        <v>282</v>
      </c>
      <c r="H35" s="31">
        <v>43</v>
      </c>
      <c r="I35" s="31">
        <v>42</v>
      </c>
      <c r="J35" s="31">
        <v>61</v>
      </c>
      <c r="K35" s="31">
        <v>50</v>
      </c>
      <c r="L35" s="31">
        <v>59</v>
      </c>
      <c r="M35" s="75" t="s">
        <v>185</v>
      </c>
      <c r="N35" s="75" t="s">
        <v>52</v>
      </c>
      <c r="O35" s="75" t="s">
        <v>24</v>
      </c>
      <c r="P35" s="75" t="s">
        <v>672</v>
      </c>
      <c r="Q35" s="75" t="s">
        <v>114</v>
      </c>
      <c r="R35" s="31">
        <v>907</v>
      </c>
      <c r="S35" s="31">
        <v>652</v>
      </c>
      <c r="T35" s="31">
        <v>255</v>
      </c>
    </row>
    <row r="36" spans="1:20">
      <c r="A36" s="71" t="s">
        <v>203</v>
      </c>
      <c r="B36" s="57">
        <v>26</v>
      </c>
      <c r="C36" s="75" t="s">
        <v>46</v>
      </c>
      <c r="D36" s="75" t="s">
        <v>28</v>
      </c>
      <c r="E36" s="75" t="s">
        <v>27</v>
      </c>
      <c r="F36" s="75" t="s">
        <v>208</v>
      </c>
      <c r="G36" s="75" t="s">
        <v>8</v>
      </c>
      <c r="H36" s="31">
        <v>8</v>
      </c>
      <c r="I36" s="31">
        <v>10</v>
      </c>
      <c r="J36" s="31">
        <v>2</v>
      </c>
      <c r="K36" s="31">
        <v>5</v>
      </c>
      <c r="L36" s="31">
        <v>7</v>
      </c>
      <c r="M36" s="75" t="s">
        <v>123</v>
      </c>
      <c r="N36" s="75" t="s">
        <v>39</v>
      </c>
      <c r="O36" s="75" t="s">
        <v>39</v>
      </c>
      <c r="P36" s="75" t="s">
        <v>401</v>
      </c>
      <c r="Q36" s="75" t="s">
        <v>133</v>
      </c>
      <c r="R36" s="31">
        <v>286</v>
      </c>
      <c r="S36" s="31">
        <v>254</v>
      </c>
      <c r="T36" s="31">
        <v>32</v>
      </c>
    </row>
    <row r="37" spans="1:20">
      <c r="A37" s="71" t="s">
        <v>209</v>
      </c>
      <c r="B37" s="57">
        <v>27</v>
      </c>
      <c r="C37" s="75" t="s">
        <v>186</v>
      </c>
      <c r="D37" s="75" t="s">
        <v>172</v>
      </c>
      <c r="E37" s="75" t="s">
        <v>212</v>
      </c>
      <c r="F37" s="75" t="s">
        <v>213</v>
      </c>
      <c r="G37" s="75" t="s">
        <v>33</v>
      </c>
      <c r="H37" s="31">
        <v>17</v>
      </c>
      <c r="I37" s="31">
        <v>15</v>
      </c>
      <c r="J37" s="31">
        <v>29</v>
      </c>
      <c r="K37" s="31">
        <v>21</v>
      </c>
      <c r="L37" s="31">
        <v>21</v>
      </c>
      <c r="M37" s="75" t="s">
        <v>217</v>
      </c>
      <c r="N37" s="75" t="s">
        <v>153</v>
      </c>
      <c r="O37" s="75" t="s">
        <v>28</v>
      </c>
      <c r="P37" s="75" t="s">
        <v>162</v>
      </c>
      <c r="Q37" s="75" t="s">
        <v>279</v>
      </c>
      <c r="R37" s="31">
        <v>311</v>
      </c>
      <c r="S37" s="31">
        <v>208</v>
      </c>
      <c r="T37" s="31">
        <v>103</v>
      </c>
    </row>
    <row r="38" spans="1:20">
      <c r="A38" s="71" t="s">
        <v>566</v>
      </c>
      <c r="B38" s="58"/>
      <c r="C38" s="75" t="s">
        <v>86</v>
      </c>
      <c r="D38" s="75" t="s">
        <v>90</v>
      </c>
      <c r="E38" s="75" t="s">
        <v>105</v>
      </c>
      <c r="F38" s="75" t="s">
        <v>504</v>
      </c>
      <c r="G38" s="75" t="s">
        <v>188</v>
      </c>
      <c r="H38" s="31">
        <v>1</v>
      </c>
      <c r="I38" s="31">
        <v>3</v>
      </c>
      <c r="J38" s="31">
        <v>2</v>
      </c>
      <c r="K38" s="31">
        <v>4</v>
      </c>
      <c r="L38" s="31">
        <v>4</v>
      </c>
      <c r="M38" s="75" t="s">
        <v>188</v>
      </c>
      <c r="N38" s="75" t="s">
        <v>188</v>
      </c>
      <c r="O38" s="75" t="s">
        <v>87</v>
      </c>
      <c r="P38" s="75" t="s">
        <v>87</v>
      </c>
      <c r="Q38" s="75" t="s">
        <v>88</v>
      </c>
      <c r="R38" s="31">
        <v>75</v>
      </c>
      <c r="S38" s="31">
        <v>61</v>
      </c>
      <c r="T38" s="31">
        <v>14</v>
      </c>
    </row>
    <row r="39" spans="1:20">
      <c r="A39" s="71" t="s">
        <v>214</v>
      </c>
      <c r="B39" s="57">
        <v>28</v>
      </c>
      <c r="C39" s="75" t="s">
        <v>56</v>
      </c>
      <c r="D39" s="75" t="s">
        <v>217</v>
      </c>
      <c r="E39" s="75" t="s">
        <v>83</v>
      </c>
      <c r="F39" s="75" t="s">
        <v>165</v>
      </c>
      <c r="G39" s="75" t="s">
        <v>56</v>
      </c>
      <c r="H39" s="31">
        <v>10</v>
      </c>
      <c r="I39" s="31">
        <v>7</v>
      </c>
      <c r="J39" s="31">
        <v>9</v>
      </c>
      <c r="K39" s="31">
        <v>9</v>
      </c>
      <c r="L39" s="31">
        <v>11</v>
      </c>
      <c r="M39" s="75" t="s">
        <v>163</v>
      </c>
      <c r="N39" s="75" t="s">
        <v>37</v>
      </c>
      <c r="O39" s="75" t="s">
        <v>87</v>
      </c>
      <c r="P39" s="75" t="s">
        <v>86</v>
      </c>
      <c r="Q39" s="75" t="s">
        <v>83</v>
      </c>
      <c r="R39" s="31">
        <v>152</v>
      </c>
      <c r="S39" s="31">
        <v>106</v>
      </c>
      <c r="T39" s="31">
        <v>46</v>
      </c>
    </row>
    <row r="40" spans="1:20">
      <c r="A40" s="71" t="s">
        <v>567</v>
      </c>
      <c r="B40" s="58"/>
      <c r="C40" s="75" t="s">
        <v>24</v>
      </c>
      <c r="D40" s="75" t="s">
        <v>24</v>
      </c>
      <c r="E40" s="75" t="s">
        <v>34</v>
      </c>
      <c r="F40" s="75" t="s">
        <v>268</v>
      </c>
      <c r="G40" s="75" t="s">
        <v>185</v>
      </c>
      <c r="H40" s="31">
        <v>114</v>
      </c>
      <c r="I40" s="31">
        <v>117</v>
      </c>
      <c r="J40" s="31">
        <v>78</v>
      </c>
      <c r="K40" s="31">
        <v>83</v>
      </c>
      <c r="L40" s="31">
        <v>107</v>
      </c>
      <c r="M40" s="75" t="s">
        <v>83</v>
      </c>
      <c r="N40" s="75" t="s">
        <v>104</v>
      </c>
      <c r="O40" s="75" t="s">
        <v>325</v>
      </c>
      <c r="P40" s="75" t="s">
        <v>82</v>
      </c>
      <c r="Q40" s="75" t="s">
        <v>37</v>
      </c>
      <c r="R40" s="31">
        <v>627</v>
      </c>
      <c r="S40" s="31">
        <v>128</v>
      </c>
      <c r="T40" s="31">
        <v>499</v>
      </c>
    </row>
    <row r="41" spans="1:20">
      <c r="A41" s="71" t="s">
        <v>218</v>
      </c>
      <c r="B41" s="57">
        <v>29</v>
      </c>
      <c r="C41" s="75" t="s">
        <v>224</v>
      </c>
      <c r="D41" s="75" t="s">
        <v>225</v>
      </c>
      <c r="E41" s="75" t="s">
        <v>226</v>
      </c>
      <c r="F41" s="75" t="s">
        <v>227</v>
      </c>
      <c r="G41" s="75" t="s">
        <v>228</v>
      </c>
      <c r="H41" s="31">
        <v>1938</v>
      </c>
      <c r="I41" s="31">
        <v>2015</v>
      </c>
      <c r="J41" s="31">
        <v>2325</v>
      </c>
      <c r="K41" s="31">
        <v>2398</v>
      </c>
      <c r="L41" s="31">
        <v>2594</v>
      </c>
      <c r="M41" s="75" t="s">
        <v>728</v>
      </c>
      <c r="N41" s="75" t="s">
        <v>631</v>
      </c>
      <c r="O41" s="75" t="s">
        <v>729</v>
      </c>
      <c r="P41" s="75" t="s">
        <v>730</v>
      </c>
      <c r="Q41" s="75" t="s">
        <v>731</v>
      </c>
      <c r="R41" s="31">
        <v>15101</v>
      </c>
      <c r="S41" s="31">
        <v>3831</v>
      </c>
      <c r="T41" s="31">
        <v>11270</v>
      </c>
    </row>
    <row r="42" spans="1:20">
      <c r="A42" s="71" t="s">
        <v>569</v>
      </c>
      <c r="B42" s="57">
        <v>109</v>
      </c>
      <c r="C42" s="75" t="s">
        <v>186</v>
      </c>
      <c r="D42" s="75" t="s">
        <v>8</v>
      </c>
      <c r="E42" s="75" t="s">
        <v>8</v>
      </c>
      <c r="F42" s="75" t="s">
        <v>7</v>
      </c>
      <c r="G42" s="75" t="s">
        <v>133</v>
      </c>
      <c r="H42" s="31">
        <v>26</v>
      </c>
      <c r="I42" s="31">
        <v>36</v>
      </c>
      <c r="J42" s="31">
        <v>38</v>
      </c>
      <c r="K42" s="31">
        <v>39</v>
      </c>
      <c r="L42" s="31">
        <v>28</v>
      </c>
      <c r="M42" s="75" t="s">
        <v>83</v>
      </c>
      <c r="N42" s="75" t="s">
        <v>37</v>
      </c>
      <c r="O42" s="75" t="s">
        <v>83</v>
      </c>
      <c r="P42" s="75" t="s">
        <v>58</v>
      </c>
      <c r="Q42" s="75" t="s">
        <v>57</v>
      </c>
      <c r="R42" s="31">
        <v>302</v>
      </c>
      <c r="S42" s="31">
        <v>135</v>
      </c>
      <c r="T42" s="31">
        <v>167</v>
      </c>
    </row>
    <row r="43" spans="1:20">
      <c r="A43" s="71" t="s">
        <v>229</v>
      </c>
      <c r="B43" s="57">
        <v>30</v>
      </c>
      <c r="C43" s="75" t="s">
        <v>234</v>
      </c>
      <c r="D43" s="75" t="s">
        <v>235</v>
      </c>
      <c r="E43" s="75" t="s">
        <v>236</v>
      </c>
      <c r="F43" s="75" t="s">
        <v>237</v>
      </c>
      <c r="G43" s="75" t="s">
        <v>100</v>
      </c>
      <c r="H43" s="31">
        <v>99</v>
      </c>
      <c r="I43" s="31">
        <v>131</v>
      </c>
      <c r="J43" s="31">
        <v>112</v>
      </c>
      <c r="K43" s="31">
        <v>126</v>
      </c>
      <c r="L43" s="31">
        <v>141</v>
      </c>
      <c r="M43" s="75" t="s">
        <v>6</v>
      </c>
      <c r="N43" s="75" t="s">
        <v>122</v>
      </c>
      <c r="O43" s="75" t="s">
        <v>122</v>
      </c>
      <c r="P43" s="75" t="s">
        <v>279</v>
      </c>
      <c r="Q43" s="75" t="s">
        <v>268</v>
      </c>
      <c r="R43" s="31">
        <v>969</v>
      </c>
      <c r="S43" s="31">
        <v>360</v>
      </c>
      <c r="T43" s="31">
        <v>609</v>
      </c>
    </row>
    <row r="44" spans="1:20">
      <c r="A44" s="71" t="s">
        <v>238</v>
      </c>
      <c r="B44" s="57">
        <v>31</v>
      </c>
      <c r="C44" s="75" t="s">
        <v>134</v>
      </c>
      <c r="D44" s="75" t="s">
        <v>84</v>
      </c>
      <c r="E44" s="75" t="s">
        <v>106</v>
      </c>
      <c r="F44" s="75" t="s">
        <v>131</v>
      </c>
      <c r="G44" s="75" t="s">
        <v>186</v>
      </c>
      <c r="H44" s="31">
        <v>14</v>
      </c>
      <c r="I44" s="31">
        <v>18</v>
      </c>
      <c r="J44" s="31">
        <v>12</v>
      </c>
      <c r="K44" s="31">
        <v>19</v>
      </c>
      <c r="L44" s="31">
        <v>21</v>
      </c>
      <c r="M44" s="75" t="s">
        <v>81</v>
      </c>
      <c r="N44" s="75" t="s">
        <v>83</v>
      </c>
      <c r="O44" s="75" t="s">
        <v>86</v>
      </c>
      <c r="P44" s="75" t="s">
        <v>83</v>
      </c>
      <c r="Q44" s="75" t="s">
        <v>58</v>
      </c>
      <c r="R44" s="31">
        <v>209</v>
      </c>
      <c r="S44" s="31">
        <v>125</v>
      </c>
      <c r="T44" s="31">
        <v>84</v>
      </c>
    </row>
    <row r="45" spans="1:20">
      <c r="A45" s="71" t="s">
        <v>241</v>
      </c>
      <c r="B45" s="57">
        <v>32</v>
      </c>
      <c r="C45" s="75" t="s">
        <v>122</v>
      </c>
      <c r="D45" s="75" t="s">
        <v>247</v>
      </c>
      <c r="E45" s="75" t="s">
        <v>8</v>
      </c>
      <c r="F45" s="75" t="s">
        <v>196</v>
      </c>
      <c r="G45" s="75" t="s">
        <v>248</v>
      </c>
      <c r="H45" s="31">
        <v>29</v>
      </c>
      <c r="I45" s="31">
        <v>32</v>
      </c>
      <c r="J45" s="31">
        <v>33</v>
      </c>
      <c r="K45" s="31">
        <v>35</v>
      </c>
      <c r="L45" s="31">
        <v>35</v>
      </c>
      <c r="M45" s="75" t="s">
        <v>82</v>
      </c>
      <c r="N45" s="75" t="s">
        <v>83</v>
      </c>
      <c r="O45" s="75" t="s">
        <v>58</v>
      </c>
      <c r="P45" s="75" t="s">
        <v>124</v>
      </c>
      <c r="Q45" s="75" t="s">
        <v>8</v>
      </c>
      <c r="R45" s="31">
        <v>367</v>
      </c>
      <c r="S45" s="31">
        <v>203</v>
      </c>
      <c r="T45" s="31">
        <v>164</v>
      </c>
    </row>
    <row r="46" spans="1:20">
      <c r="A46" s="71" t="s">
        <v>571</v>
      </c>
      <c r="B46" s="57">
        <v>135</v>
      </c>
      <c r="C46" s="75" t="s">
        <v>56</v>
      </c>
      <c r="D46" s="75" t="s">
        <v>57</v>
      </c>
      <c r="E46" s="75" t="s">
        <v>354</v>
      </c>
      <c r="F46" s="75" t="s">
        <v>58</v>
      </c>
      <c r="G46" s="75" t="s">
        <v>139</v>
      </c>
      <c r="H46" s="31">
        <v>14</v>
      </c>
      <c r="I46" s="31">
        <v>10</v>
      </c>
      <c r="J46" s="31">
        <v>9</v>
      </c>
      <c r="K46" s="31">
        <v>10</v>
      </c>
      <c r="L46" s="31">
        <v>10</v>
      </c>
      <c r="M46" s="75" t="s">
        <v>104</v>
      </c>
      <c r="N46" s="75" t="s">
        <v>105</v>
      </c>
      <c r="O46" s="75" t="s">
        <v>325</v>
      </c>
      <c r="P46" s="75" t="s">
        <v>504</v>
      </c>
      <c r="Q46" s="75" t="s">
        <v>56</v>
      </c>
      <c r="R46" s="31">
        <v>172</v>
      </c>
      <c r="S46" s="31">
        <v>119</v>
      </c>
      <c r="T46" s="31">
        <v>53</v>
      </c>
    </row>
    <row r="47" spans="1:20">
      <c r="A47" s="71" t="s">
        <v>249</v>
      </c>
      <c r="B47" s="57">
        <v>33</v>
      </c>
      <c r="C47" s="75" t="s">
        <v>24</v>
      </c>
      <c r="D47" s="75" t="s">
        <v>255</v>
      </c>
      <c r="E47" s="75" t="s">
        <v>130</v>
      </c>
      <c r="F47" s="75" t="s">
        <v>256</v>
      </c>
      <c r="G47" s="75" t="s">
        <v>76</v>
      </c>
      <c r="H47" s="31">
        <v>68</v>
      </c>
      <c r="I47" s="31">
        <v>73</v>
      </c>
      <c r="J47" s="31">
        <v>75</v>
      </c>
      <c r="K47" s="31">
        <v>68</v>
      </c>
      <c r="L47" s="31">
        <v>77</v>
      </c>
      <c r="M47" s="75" t="s">
        <v>288</v>
      </c>
      <c r="N47" s="75" t="s">
        <v>288</v>
      </c>
      <c r="O47" s="75" t="s">
        <v>103</v>
      </c>
      <c r="P47" s="75" t="s">
        <v>47</v>
      </c>
      <c r="Q47" s="75" t="s">
        <v>50</v>
      </c>
      <c r="R47" s="31">
        <v>720</v>
      </c>
      <c r="S47" s="31">
        <v>359</v>
      </c>
      <c r="T47" s="31">
        <v>361</v>
      </c>
    </row>
    <row r="48" spans="1:20">
      <c r="A48" s="71" t="s">
        <v>257</v>
      </c>
      <c r="B48" s="57">
        <v>34</v>
      </c>
      <c r="C48" s="75" t="s">
        <v>262</v>
      </c>
      <c r="D48" s="75" t="s">
        <v>263</v>
      </c>
      <c r="E48" s="75" t="s">
        <v>264</v>
      </c>
      <c r="F48" s="75" t="s">
        <v>265</v>
      </c>
      <c r="G48" s="75" t="s">
        <v>266</v>
      </c>
      <c r="H48" s="31">
        <v>80</v>
      </c>
      <c r="I48" s="31">
        <v>97</v>
      </c>
      <c r="J48" s="31">
        <v>94</v>
      </c>
      <c r="K48" s="31">
        <v>117</v>
      </c>
      <c r="L48" s="31">
        <v>133</v>
      </c>
      <c r="M48" s="75" t="s">
        <v>159</v>
      </c>
      <c r="N48" s="75" t="s">
        <v>21</v>
      </c>
      <c r="O48" s="75" t="s">
        <v>35</v>
      </c>
      <c r="P48" s="75" t="s">
        <v>290</v>
      </c>
      <c r="Q48" s="75" t="s">
        <v>120</v>
      </c>
      <c r="R48" s="31">
        <v>1127</v>
      </c>
      <c r="S48" s="31">
        <v>606</v>
      </c>
      <c r="T48" s="31">
        <v>521</v>
      </c>
    </row>
    <row r="49" spans="1:20">
      <c r="A49" s="71" t="s">
        <v>573</v>
      </c>
      <c r="B49" s="57">
        <v>110</v>
      </c>
      <c r="C49" s="75" t="s">
        <v>333</v>
      </c>
      <c r="D49" s="75" t="s">
        <v>196</v>
      </c>
      <c r="E49" s="75" t="s">
        <v>114</v>
      </c>
      <c r="F49" s="75" t="s">
        <v>115</v>
      </c>
      <c r="G49" s="75" t="s">
        <v>32</v>
      </c>
      <c r="H49" s="31">
        <v>33</v>
      </c>
      <c r="I49" s="31">
        <v>36</v>
      </c>
      <c r="J49" s="31">
        <v>36</v>
      </c>
      <c r="K49" s="31">
        <v>49</v>
      </c>
      <c r="L49" s="31">
        <v>33</v>
      </c>
      <c r="M49" s="75" t="s">
        <v>7</v>
      </c>
      <c r="N49" s="75" t="s">
        <v>172</v>
      </c>
      <c r="O49" s="75" t="s">
        <v>122</v>
      </c>
      <c r="P49" s="75" t="s">
        <v>6</v>
      </c>
      <c r="Q49" s="75" t="s">
        <v>46</v>
      </c>
      <c r="R49" s="31">
        <v>504</v>
      </c>
      <c r="S49" s="31">
        <v>317</v>
      </c>
      <c r="T49" s="31">
        <v>187</v>
      </c>
    </row>
    <row r="50" spans="1:20">
      <c r="A50" s="71" t="s">
        <v>579</v>
      </c>
      <c r="B50" s="57">
        <v>111</v>
      </c>
      <c r="C50" s="75" t="s">
        <v>38</v>
      </c>
      <c r="D50" s="75" t="s">
        <v>354</v>
      </c>
      <c r="E50" s="75" t="s">
        <v>28</v>
      </c>
      <c r="F50" s="75" t="s">
        <v>82</v>
      </c>
      <c r="G50" s="75" t="s">
        <v>153</v>
      </c>
      <c r="H50" s="31">
        <v>12</v>
      </c>
      <c r="I50" s="31">
        <v>11</v>
      </c>
      <c r="J50" s="31">
        <v>21</v>
      </c>
      <c r="K50" s="31">
        <v>18</v>
      </c>
      <c r="L50" s="31">
        <v>14</v>
      </c>
      <c r="M50" s="75" t="s">
        <v>83</v>
      </c>
      <c r="N50" s="75" t="s">
        <v>165</v>
      </c>
      <c r="O50" s="75" t="s">
        <v>57</v>
      </c>
      <c r="P50" s="75" t="s">
        <v>449</v>
      </c>
      <c r="Q50" s="75" t="s">
        <v>106</v>
      </c>
      <c r="R50" s="31">
        <v>187</v>
      </c>
      <c r="S50" s="31">
        <v>111</v>
      </c>
      <c r="T50" s="31">
        <v>76</v>
      </c>
    </row>
    <row r="51" spans="1:20">
      <c r="A51" s="71" t="s">
        <v>267</v>
      </c>
      <c r="B51" s="57">
        <v>35</v>
      </c>
      <c r="C51" s="75" t="s">
        <v>38</v>
      </c>
      <c r="D51" s="75" t="s">
        <v>38</v>
      </c>
      <c r="E51" s="75" t="s">
        <v>125</v>
      </c>
      <c r="F51" s="75" t="s">
        <v>125</v>
      </c>
      <c r="G51" s="75" t="s">
        <v>28</v>
      </c>
      <c r="H51" s="31">
        <v>19</v>
      </c>
      <c r="I51" s="31">
        <v>22</v>
      </c>
      <c r="J51" s="31">
        <v>23</v>
      </c>
      <c r="K51" s="31">
        <v>21</v>
      </c>
      <c r="L51" s="31">
        <v>23</v>
      </c>
      <c r="M51" s="75" t="s">
        <v>105</v>
      </c>
      <c r="N51" s="75" t="s">
        <v>202</v>
      </c>
      <c r="O51" s="75" t="s">
        <v>354</v>
      </c>
      <c r="P51" s="75" t="s">
        <v>217</v>
      </c>
      <c r="Q51" s="75" t="s">
        <v>163</v>
      </c>
      <c r="R51" s="31">
        <v>233</v>
      </c>
      <c r="S51" s="31">
        <v>125</v>
      </c>
      <c r="T51" s="31">
        <v>108</v>
      </c>
    </row>
    <row r="52" spans="1:20">
      <c r="A52" s="71" t="s">
        <v>270</v>
      </c>
      <c r="B52" s="57">
        <v>36</v>
      </c>
      <c r="C52" s="75" t="s">
        <v>35</v>
      </c>
      <c r="D52" s="75" t="s">
        <v>200</v>
      </c>
      <c r="E52" s="75" t="s">
        <v>114</v>
      </c>
      <c r="F52" s="75" t="s">
        <v>199</v>
      </c>
      <c r="G52" s="75" t="s">
        <v>239</v>
      </c>
      <c r="H52" s="31">
        <v>58</v>
      </c>
      <c r="I52" s="31">
        <v>33</v>
      </c>
      <c r="J52" s="31">
        <v>42</v>
      </c>
      <c r="K52" s="31">
        <v>49</v>
      </c>
      <c r="L52" s="31">
        <v>31</v>
      </c>
      <c r="M52" s="75" t="s">
        <v>27</v>
      </c>
      <c r="N52" s="75" t="s">
        <v>134</v>
      </c>
      <c r="O52" s="75" t="s">
        <v>124</v>
      </c>
      <c r="P52" s="75" t="s">
        <v>27</v>
      </c>
      <c r="Q52" s="75" t="s">
        <v>136</v>
      </c>
      <c r="R52" s="31">
        <v>478</v>
      </c>
      <c r="S52" s="31">
        <v>265</v>
      </c>
      <c r="T52" s="31">
        <v>213</v>
      </c>
    </row>
    <row r="53" spans="1:20">
      <c r="A53" s="71" t="s">
        <v>276</v>
      </c>
      <c r="B53" s="57">
        <v>37</v>
      </c>
      <c r="C53" s="75" t="s">
        <v>279</v>
      </c>
      <c r="D53" s="75" t="s">
        <v>213</v>
      </c>
      <c r="E53" s="75" t="s">
        <v>132</v>
      </c>
      <c r="F53" s="75" t="s">
        <v>122</v>
      </c>
      <c r="G53" s="75" t="s">
        <v>133</v>
      </c>
      <c r="H53" s="31">
        <v>37</v>
      </c>
      <c r="I53" s="31">
        <v>33</v>
      </c>
      <c r="J53" s="31">
        <v>33</v>
      </c>
      <c r="K53" s="31">
        <v>45</v>
      </c>
      <c r="L53" s="31">
        <v>50</v>
      </c>
      <c r="M53" s="75" t="s">
        <v>165</v>
      </c>
      <c r="N53" s="75" t="s">
        <v>343</v>
      </c>
      <c r="O53" s="75" t="s">
        <v>202</v>
      </c>
      <c r="P53" s="75" t="s">
        <v>202</v>
      </c>
      <c r="Q53" s="75" t="s">
        <v>327</v>
      </c>
      <c r="R53" s="31">
        <v>272</v>
      </c>
      <c r="S53" s="31">
        <v>74</v>
      </c>
      <c r="T53" s="31">
        <v>198</v>
      </c>
    </row>
    <row r="54" spans="1:20">
      <c r="A54" s="71" t="s">
        <v>280</v>
      </c>
      <c r="B54" s="57">
        <v>38</v>
      </c>
      <c r="C54" s="75" t="s">
        <v>27</v>
      </c>
      <c r="D54" s="75" t="s">
        <v>172</v>
      </c>
      <c r="E54" s="75" t="s">
        <v>132</v>
      </c>
      <c r="F54" s="75" t="s">
        <v>284</v>
      </c>
      <c r="G54" s="75" t="s">
        <v>139</v>
      </c>
      <c r="H54" s="31">
        <v>7</v>
      </c>
      <c r="I54" s="31">
        <v>15</v>
      </c>
      <c r="J54" s="31">
        <v>11</v>
      </c>
      <c r="K54" s="31">
        <v>13</v>
      </c>
      <c r="L54" s="31">
        <v>12</v>
      </c>
      <c r="M54" s="75" t="s">
        <v>217</v>
      </c>
      <c r="N54" s="75" t="s">
        <v>153</v>
      </c>
      <c r="O54" s="75" t="s">
        <v>38</v>
      </c>
      <c r="P54" s="75" t="s">
        <v>162</v>
      </c>
      <c r="Q54" s="75" t="s">
        <v>217</v>
      </c>
      <c r="R54" s="31">
        <v>230</v>
      </c>
      <c r="S54" s="31">
        <v>172</v>
      </c>
      <c r="T54" s="31">
        <v>58</v>
      </c>
    </row>
    <row r="55" spans="1:20">
      <c r="A55" s="71" t="s">
        <v>285</v>
      </c>
      <c r="B55" s="57">
        <v>39</v>
      </c>
      <c r="C55" s="75" t="s">
        <v>81</v>
      </c>
      <c r="D55" s="75" t="s">
        <v>132</v>
      </c>
      <c r="E55" s="75" t="s">
        <v>28</v>
      </c>
      <c r="F55" s="75" t="s">
        <v>287</v>
      </c>
      <c r="G55" s="75" t="s">
        <v>288</v>
      </c>
      <c r="H55" s="31">
        <v>13</v>
      </c>
      <c r="I55" s="31">
        <v>20</v>
      </c>
      <c r="J55" s="31">
        <v>25</v>
      </c>
      <c r="K55" s="31">
        <v>17</v>
      </c>
      <c r="L55" s="31">
        <v>26</v>
      </c>
      <c r="M55" s="75" t="s">
        <v>504</v>
      </c>
      <c r="N55" s="75" t="s">
        <v>57</v>
      </c>
      <c r="O55" s="75" t="s">
        <v>106</v>
      </c>
      <c r="P55" s="75" t="s">
        <v>57</v>
      </c>
      <c r="Q55" s="75" t="s">
        <v>287</v>
      </c>
      <c r="R55" s="31">
        <v>246</v>
      </c>
      <c r="S55" s="31">
        <v>145</v>
      </c>
      <c r="T55" s="31">
        <v>101</v>
      </c>
    </row>
    <row r="56" spans="1:20">
      <c r="A56" s="71" t="s">
        <v>289</v>
      </c>
      <c r="B56" s="57">
        <v>40</v>
      </c>
      <c r="C56" s="75" t="s">
        <v>134</v>
      </c>
      <c r="D56" s="75" t="s">
        <v>84</v>
      </c>
      <c r="E56" s="75" t="s">
        <v>27</v>
      </c>
      <c r="F56" s="75" t="s">
        <v>287</v>
      </c>
      <c r="G56" s="75" t="s">
        <v>284</v>
      </c>
      <c r="H56" s="31">
        <v>15</v>
      </c>
      <c r="I56" s="31">
        <v>4</v>
      </c>
      <c r="J56" s="31">
        <v>12</v>
      </c>
      <c r="K56" s="31">
        <v>9</v>
      </c>
      <c r="L56" s="31">
        <v>10</v>
      </c>
      <c r="M56" s="75" t="s">
        <v>354</v>
      </c>
      <c r="N56" s="75" t="s">
        <v>39</v>
      </c>
      <c r="O56" s="75" t="s">
        <v>162</v>
      </c>
      <c r="P56" s="75" t="s">
        <v>56</v>
      </c>
      <c r="Q56" s="75" t="s">
        <v>354</v>
      </c>
      <c r="R56" s="31">
        <v>218</v>
      </c>
      <c r="S56" s="31">
        <v>168</v>
      </c>
      <c r="T56" s="31">
        <v>50</v>
      </c>
    </row>
    <row r="57" spans="1:20">
      <c r="A57" s="71" t="s">
        <v>293</v>
      </c>
      <c r="B57" s="57">
        <v>41</v>
      </c>
      <c r="C57" s="75" t="s">
        <v>299</v>
      </c>
      <c r="D57" s="75" t="s">
        <v>129</v>
      </c>
      <c r="E57" s="75" t="s">
        <v>185</v>
      </c>
      <c r="F57" s="75" t="s">
        <v>148</v>
      </c>
      <c r="G57" s="75" t="s">
        <v>185</v>
      </c>
      <c r="H57" s="31">
        <v>44</v>
      </c>
      <c r="I57" s="31">
        <v>33</v>
      </c>
      <c r="J57" s="31">
        <v>28</v>
      </c>
      <c r="K57" s="31">
        <v>32</v>
      </c>
      <c r="L57" s="31">
        <v>42</v>
      </c>
      <c r="M57" s="75" t="s">
        <v>470</v>
      </c>
      <c r="N57" s="75" t="s">
        <v>170</v>
      </c>
      <c r="O57" s="75" t="s">
        <v>240</v>
      </c>
      <c r="P57" s="75" t="s">
        <v>248</v>
      </c>
      <c r="Q57" s="75" t="s">
        <v>216</v>
      </c>
      <c r="R57" s="31">
        <v>808</v>
      </c>
      <c r="S57" s="31">
        <v>629</v>
      </c>
      <c r="T57" s="31">
        <v>179</v>
      </c>
    </row>
    <row r="58" spans="1:20">
      <c r="A58" s="71" t="s">
        <v>580</v>
      </c>
      <c r="B58" s="57">
        <v>112</v>
      </c>
      <c r="C58" s="75" t="s">
        <v>456</v>
      </c>
      <c r="D58" s="75" t="s">
        <v>406</v>
      </c>
      <c r="E58" s="75" t="s">
        <v>109</v>
      </c>
      <c r="F58" s="75" t="s">
        <v>68</v>
      </c>
      <c r="G58" s="75" t="s">
        <v>109</v>
      </c>
      <c r="H58" s="31">
        <v>168</v>
      </c>
      <c r="I58" s="31">
        <v>126</v>
      </c>
      <c r="J58" s="31">
        <v>130</v>
      </c>
      <c r="K58" s="31">
        <v>146</v>
      </c>
      <c r="L58" s="31">
        <v>150</v>
      </c>
      <c r="M58" s="75" t="s">
        <v>76</v>
      </c>
      <c r="N58" s="75" t="s">
        <v>372</v>
      </c>
      <c r="O58" s="75" t="s">
        <v>168</v>
      </c>
      <c r="P58" s="75" t="s">
        <v>210</v>
      </c>
      <c r="Q58" s="75" t="s">
        <v>292</v>
      </c>
      <c r="R58" s="31">
        <v>1460</v>
      </c>
      <c r="S58" s="31">
        <v>740</v>
      </c>
      <c r="T58" s="31">
        <v>720</v>
      </c>
    </row>
    <row r="59" spans="1:20">
      <c r="A59" s="71" t="s">
        <v>300</v>
      </c>
      <c r="B59" s="57">
        <v>42</v>
      </c>
      <c r="C59" s="75" t="s">
        <v>275</v>
      </c>
      <c r="D59" s="75" t="s">
        <v>305</v>
      </c>
      <c r="E59" s="75" t="s">
        <v>306</v>
      </c>
      <c r="F59" s="75" t="s">
        <v>271</v>
      </c>
      <c r="G59" s="75" t="s">
        <v>307</v>
      </c>
      <c r="H59" s="31">
        <v>215</v>
      </c>
      <c r="I59" s="31">
        <v>216</v>
      </c>
      <c r="J59" s="31">
        <v>245</v>
      </c>
      <c r="K59" s="31">
        <v>241</v>
      </c>
      <c r="L59" s="31">
        <v>262</v>
      </c>
      <c r="M59" s="75" t="s">
        <v>269</v>
      </c>
      <c r="N59" s="75" t="s">
        <v>206</v>
      </c>
      <c r="O59" s="75" t="s">
        <v>116</v>
      </c>
      <c r="P59" s="75" t="s">
        <v>197</v>
      </c>
      <c r="Q59" s="75" t="s">
        <v>248</v>
      </c>
      <c r="R59" s="31">
        <v>1784</v>
      </c>
      <c r="S59" s="31">
        <v>605</v>
      </c>
      <c r="T59" s="31">
        <v>1179</v>
      </c>
    </row>
    <row r="60" spans="1:20">
      <c r="A60" s="71" t="s">
        <v>585</v>
      </c>
      <c r="B60" s="57">
        <v>113</v>
      </c>
      <c r="C60" s="75" t="s">
        <v>136</v>
      </c>
      <c r="D60" s="75" t="s">
        <v>7</v>
      </c>
      <c r="E60" s="75" t="s">
        <v>32</v>
      </c>
      <c r="F60" s="75" t="s">
        <v>34</v>
      </c>
      <c r="G60" s="75" t="s">
        <v>21</v>
      </c>
      <c r="H60" s="31">
        <v>61</v>
      </c>
      <c r="I60" s="31">
        <v>50</v>
      </c>
      <c r="J60" s="31">
        <v>82</v>
      </c>
      <c r="K60" s="31">
        <v>62</v>
      </c>
      <c r="L60" s="31">
        <v>82</v>
      </c>
      <c r="M60" s="75" t="s">
        <v>165</v>
      </c>
      <c r="N60" s="75" t="s">
        <v>89</v>
      </c>
      <c r="O60" s="75" t="s">
        <v>105</v>
      </c>
      <c r="P60" s="75" t="s">
        <v>39</v>
      </c>
      <c r="Q60" s="75" t="s">
        <v>38</v>
      </c>
      <c r="R60" s="31">
        <v>471</v>
      </c>
      <c r="S60" s="31">
        <v>134</v>
      </c>
      <c r="T60" s="31">
        <v>337</v>
      </c>
    </row>
    <row r="61" spans="1:20">
      <c r="A61" s="71" t="s">
        <v>308</v>
      </c>
      <c r="B61" s="57">
        <v>43</v>
      </c>
      <c r="C61" s="75" t="s">
        <v>261</v>
      </c>
      <c r="D61" s="75" t="s">
        <v>314</v>
      </c>
      <c r="E61" s="75" t="s">
        <v>315</v>
      </c>
      <c r="F61" s="75" t="s">
        <v>316</v>
      </c>
      <c r="G61" s="75" t="s">
        <v>317</v>
      </c>
      <c r="H61" s="31">
        <v>409</v>
      </c>
      <c r="I61" s="31">
        <v>425</v>
      </c>
      <c r="J61" s="31">
        <v>467</v>
      </c>
      <c r="K61" s="31">
        <v>528</v>
      </c>
      <c r="L61" s="31">
        <v>521</v>
      </c>
      <c r="M61" s="75" t="s">
        <v>749</v>
      </c>
      <c r="N61" s="75" t="s">
        <v>392</v>
      </c>
      <c r="O61" s="75" t="s">
        <v>332</v>
      </c>
      <c r="P61" s="75" t="s">
        <v>246</v>
      </c>
      <c r="Q61" s="75" t="s">
        <v>489</v>
      </c>
      <c r="R61" s="31">
        <v>3958</v>
      </c>
      <c r="S61" s="31">
        <v>1608</v>
      </c>
      <c r="T61" s="31">
        <v>2350</v>
      </c>
    </row>
    <row r="62" spans="1:20">
      <c r="A62" s="71" t="s">
        <v>318</v>
      </c>
      <c r="B62" s="57">
        <v>44</v>
      </c>
      <c r="C62" s="75" t="s">
        <v>185</v>
      </c>
      <c r="D62" s="75" t="s">
        <v>269</v>
      </c>
      <c r="E62" s="75" t="s">
        <v>283</v>
      </c>
      <c r="F62" s="75" t="s">
        <v>255</v>
      </c>
      <c r="G62" s="75" t="s">
        <v>206</v>
      </c>
      <c r="H62" s="31">
        <v>50</v>
      </c>
      <c r="I62" s="31">
        <v>42</v>
      </c>
      <c r="J62" s="31">
        <v>65</v>
      </c>
      <c r="K62" s="31">
        <v>55</v>
      </c>
      <c r="L62" s="31">
        <v>36</v>
      </c>
      <c r="M62" s="75" t="s">
        <v>356</v>
      </c>
      <c r="N62" s="75" t="s">
        <v>114</v>
      </c>
      <c r="O62" s="75" t="s">
        <v>200</v>
      </c>
      <c r="P62" s="75" t="s">
        <v>196</v>
      </c>
      <c r="Q62" s="75" t="s">
        <v>147</v>
      </c>
      <c r="R62" s="31">
        <v>690</v>
      </c>
      <c r="S62" s="31">
        <v>442</v>
      </c>
      <c r="T62" s="31">
        <v>248</v>
      </c>
    </row>
    <row r="63" spans="1:20">
      <c r="A63" s="71" t="s">
        <v>324</v>
      </c>
      <c r="B63" s="57">
        <v>45</v>
      </c>
      <c r="C63" s="75" t="s">
        <v>88</v>
      </c>
      <c r="D63" s="75" t="s">
        <v>326</v>
      </c>
      <c r="E63" s="75" t="s">
        <v>166</v>
      </c>
      <c r="F63" s="75" t="s">
        <v>327</v>
      </c>
      <c r="G63" s="75" t="s">
        <v>326</v>
      </c>
      <c r="H63" s="31">
        <v>4</v>
      </c>
      <c r="I63" s="31">
        <v>2</v>
      </c>
      <c r="J63" s="31">
        <v>4</v>
      </c>
      <c r="K63" s="31">
        <v>4</v>
      </c>
      <c r="L63" s="31">
        <v>3</v>
      </c>
      <c r="M63" s="75" t="s">
        <v>693</v>
      </c>
      <c r="N63" s="75" t="s">
        <v>691</v>
      </c>
      <c r="O63" s="75" t="s">
        <v>692</v>
      </c>
      <c r="P63" s="75" t="s">
        <v>691</v>
      </c>
      <c r="Q63" s="75" t="s">
        <v>679</v>
      </c>
      <c r="R63" s="31">
        <v>30</v>
      </c>
      <c r="S63" s="31">
        <v>13</v>
      </c>
      <c r="T63" s="31">
        <v>17</v>
      </c>
    </row>
    <row r="64" spans="1:20">
      <c r="A64" s="71" t="s">
        <v>589</v>
      </c>
      <c r="B64" s="57">
        <v>114</v>
      </c>
      <c r="C64" s="75" t="s">
        <v>153</v>
      </c>
      <c r="D64" s="75" t="s">
        <v>39</v>
      </c>
      <c r="E64" s="75" t="s">
        <v>39</v>
      </c>
      <c r="F64" s="75" t="s">
        <v>39</v>
      </c>
      <c r="G64" s="75" t="s">
        <v>153</v>
      </c>
      <c r="H64" s="31">
        <v>14</v>
      </c>
      <c r="I64" s="31">
        <v>12</v>
      </c>
      <c r="J64" s="31">
        <v>14</v>
      </c>
      <c r="K64" s="31">
        <v>15</v>
      </c>
      <c r="L64" s="31">
        <v>15</v>
      </c>
      <c r="M64" s="75" t="s">
        <v>106</v>
      </c>
      <c r="N64" s="75" t="s">
        <v>37</v>
      </c>
      <c r="O64" s="75" t="s">
        <v>83</v>
      </c>
      <c r="P64" s="75" t="s">
        <v>106</v>
      </c>
      <c r="Q64" s="75" t="s">
        <v>325</v>
      </c>
      <c r="R64" s="31">
        <v>193</v>
      </c>
      <c r="S64" s="31">
        <v>123</v>
      </c>
      <c r="T64" s="31">
        <v>70</v>
      </c>
    </row>
    <row r="65" spans="1:20">
      <c r="A65" s="71" t="s">
        <v>328</v>
      </c>
      <c r="B65" s="57">
        <v>46</v>
      </c>
      <c r="C65" s="75" t="s">
        <v>205</v>
      </c>
      <c r="D65" s="75" t="s">
        <v>333</v>
      </c>
      <c r="E65" s="75" t="s">
        <v>248</v>
      </c>
      <c r="F65" s="75" t="s">
        <v>199</v>
      </c>
      <c r="G65" s="75" t="s">
        <v>268</v>
      </c>
      <c r="H65" s="31">
        <v>53</v>
      </c>
      <c r="I65" s="31">
        <v>60</v>
      </c>
      <c r="J65" s="31">
        <v>58</v>
      </c>
      <c r="K65" s="31">
        <v>48</v>
      </c>
      <c r="L65" s="31">
        <v>60</v>
      </c>
      <c r="M65" s="75" t="s">
        <v>140</v>
      </c>
      <c r="N65" s="75" t="s">
        <v>284</v>
      </c>
      <c r="O65" s="75" t="s">
        <v>85</v>
      </c>
      <c r="P65" s="75" t="s">
        <v>284</v>
      </c>
      <c r="Q65" s="75" t="s">
        <v>124</v>
      </c>
      <c r="R65" s="31">
        <v>509</v>
      </c>
      <c r="S65" s="31">
        <v>230</v>
      </c>
      <c r="T65" s="31">
        <v>279</v>
      </c>
    </row>
    <row r="66" spans="1:20">
      <c r="A66" s="71" t="s">
        <v>334</v>
      </c>
      <c r="B66" s="58"/>
      <c r="C66" s="75" t="s">
        <v>292</v>
      </c>
      <c r="D66" s="75" t="s">
        <v>339</v>
      </c>
      <c r="E66" s="75" t="s">
        <v>152</v>
      </c>
      <c r="F66" s="75" t="s">
        <v>340</v>
      </c>
      <c r="G66" s="75" t="s">
        <v>341</v>
      </c>
      <c r="H66" s="31">
        <v>95</v>
      </c>
      <c r="I66" s="31">
        <v>100</v>
      </c>
      <c r="J66" s="31">
        <v>110</v>
      </c>
      <c r="K66" s="31">
        <v>129</v>
      </c>
      <c r="L66" s="31">
        <v>118</v>
      </c>
      <c r="M66" s="75" t="s">
        <v>139</v>
      </c>
      <c r="N66" s="75" t="s">
        <v>208</v>
      </c>
      <c r="O66" s="75" t="s">
        <v>103</v>
      </c>
      <c r="P66" s="75" t="s">
        <v>123</v>
      </c>
      <c r="Q66" s="75" t="s">
        <v>125</v>
      </c>
      <c r="R66" s="31">
        <v>843</v>
      </c>
      <c r="S66" s="31">
        <v>291</v>
      </c>
      <c r="T66" s="31">
        <v>552</v>
      </c>
    </row>
    <row r="67" spans="1:20">
      <c r="A67" s="71" t="s">
        <v>342</v>
      </c>
      <c r="B67" s="57">
        <v>49</v>
      </c>
      <c r="C67" s="75" t="s">
        <v>202</v>
      </c>
      <c r="D67" s="75" t="s">
        <v>188</v>
      </c>
      <c r="E67" s="75" t="s">
        <v>343</v>
      </c>
      <c r="F67" s="75" t="s">
        <v>202</v>
      </c>
      <c r="G67" s="75" t="s">
        <v>343</v>
      </c>
      <c r="H67" s="31">
        <v>5</v>
      </c>
      <c r="I67" s="31">
        <v>9</v>
      </c>
      <c r="J67" s="31">
        <v>5</v>
      </c>
      <c r="K67" s="31">
        <v>8</v>
      </c>
      <c r="L67" s="31">
        <v>4</v>
      </c>
      <c r="M67" s="75" t="s">
        <v>164</v>
      </c>
      <c r="N67" s="75" t="s">
        <v>691</v>
      </c>
      <c r="O67" s="75" t="s">
        <v>86</v>
      </c>
      <c r="P67" s="75" t="s">
        <v>88</v>
      </c>
      <c r="Q67" s="75" t="s">
        <v>449</v>
      </c>
      <c r="R67" s="31">
        <v>75</v>
      </c>
      <c r="S67" s="31">
        <v>44</v>
      </c>
      <c r="T67" s="31">
        <v>31</v>
      </c>
    </row>
    <row r="68" spans="1:20">
      <c r="A68" s="71" t="s">
        <v>344</v>
      </c>
      <c r="B68" s="57">
        <v>48</v>
      </c>
      <c r="C68" s="75" t="s">
        <v>172</v>
      </c>
      <c r="D68" s="75" t="s">
        <v>7</v>
      </c>
      <c r="E68" s="75" t="s">
        <v>123</v>
      </c>
      <c r="F68" s="75" t="s">
        <v>200</v>
      </c>
      <c r="G68" s="75" t="s">
        <v>47</v>
      </c>
      <c r="H68" s="31">
        <v>33</v>
      </c>
      <c r="I68" s="31">
        <v>28</v>
      </c>
      <c r="J68" s="31">
        <v>36</v>
      </c>
      <c r="K68" s="31">
        <v>50</v>
      </c>
      <c r="L68" s="31">
        <v>32</v>
      </c>
      <c r="M68" s="75" t="s">
        <v>504</v>
      </c>
      <c r="N68" s="75" t="s">
        <v>27</v>
      </c>
      <c r="O68" s="75" t="s">
        <v>325</v>
      </c>
      <c r="P68" s="75" t="s">
        <v>58</v>
      </c>
      <c r="Q68" s="75" t="s">
        <v>84</v>
      </c>
      <c r="R68" s="31">
        <v>336</v>
      </c>
      <c r="S68" s="31">
        <v>157</v>
      </c>
      <c r="T68" s="31">
        <v>179</v>
      </c>
    </row>
    <row r="69" spans="1:20">
      <c r="A69" s="71" t="s">
        <v>348</v>
      </c>
      <c r="B69" s="57">
        <v>50</v>
      </c>
      <c r="C69" s="75" t="s">
        <v>162</v>
      </c>
      <c r="D69" s="75" t="s">
        <v>27</v>
      </c>
      <c r="E69" s="75" t="s">
        <v>284</v>
      </c>
      <c r="F69" s="75" t="s">
        <v>125</v>
      </c>
      <c r="G69" s="75" t="s">
        <v>279</v>
      </c>
      <c r="H69" s="31">
        <v>15</v>
      </c>
      <c r="I69" s="31">
        <v>21</v>
      </c>
      <c r="J69" s="31">
        <v>20</v>
      </c>
      <c r="K69" s="31">
        <v>24</v>
      </c>
      <c r="L69" s="31">
        <v>25</v>
      </c>
      <c r="M69" s="75" t="s">
        <v>90</v>
      </c>
      <c r="N69" s="75" t="s">
        <v>504</v>
      </c>
      <c r="O69" s="75" t="s">
        <v>104</v>
      </c>
      <c r="P69" s="75" t="s">
        <v>82</v>
      </c>
      <c r="Q69" s="75" t="s">
        <v>81</v>
      </c>
      <c r="R69" s="31">
        <v>225</v>
      </c>
      <c r="S69" s="31">
        <v>120</v>
      </c>
      <c r="T69" s="31">
        <v>105</v>
      </c>
    </row>
    <row r="70" spans="1:20">
      <c r="A70" s="71" t="s">
        <v>351</v>
      </c>
      <c r="B70" s="57">
        <v>51</v>
      </c>
      <c r="C70" s="75" t="s">
        <v>83</v>
      </c>
      <c r="D70" s="75" t="s">
        <v>36</v>
      </c>
      <c r="E70" s="75" t="s">
        <v>354</v>
      </c>
      <c r="F70" s="75" t="s">
        <v>90</v>
      </c>
      <c r="G70" s="75" t="s">
        <v>354</v>
      </c>
      <c r="H70" s="31">
        <v>4</v>
      </c>
      <c r="I70" s="31">
        <v>19</v>
      </c>
      <c r="J70" s="31">
        <v>17</v>
      </c>
      <c r="K70" s="31">
        <v>9</v>
      </c>
      <c r="L70" s="31">
        <v>12</v>
      </c>
      <c r="M70" s="75" t="s">
        <v>165</v>
      </c>
      <c r="N70" s="75" t="s">
        <v>87</v>
      </c>
      <c r="O70" s="75" t="s">
        <v>202</v>
      </c>
      <c r="P70" s="75" t="s">
        <v>692</v>
      </c>
      <c r="Q70" s="75" t="s">
        <v>504</v>
      </c>
      <c r="R70" s="31">
        <v>138</v>
      </c>
      <c r="S70" s="31">
        <v>77</v>
      </c>
      <c r="T70" s="31">
        <v>61</v>
      </c>
    </row>
    <row r="71" spans="1:20">
      <c r="A71" s="71" t="s">
        <v>355</v>
      </c>
      <c r="B71" s="57">
        <v>52</v>
      </c>
      <c r="C71" s="75" t="s">
        <v>356</v>
      </c>
      <c r="D71" s="75" t="s">
        <v>208</v>
      </c>
      <c r="E71" s="75" t="s">
        <v>7</v>
      </c>
      <c r="F71" s="75" t="s">
        <v>137</v>
      </c>
      <c r="G71" s="75" t="s">
        <v>7</v>
      </c>
      <c r="H71" s="31">
        <v>3</v>
      </c>
      <c r="I71" s="31">
        <v>3</v>
      </c>
      <c r="J71" s="31">
        <v>4</v>
      </c>
      <c r="K71" s="31">
        <v>8</v>
      </c>
      <c r="L71" s="31">
        <v>2</v>
      </c>
      <c r="M71" s="75" t="s">
        <v>137</v>
      </c>
      <c r="N71" s="75" t="s">
        <v>8</v>
      </c>
      <c r="O71" s="75" t="s">
        <v>103</v>
      </c>
      <c r="P71" s="75" t="s">
        <v>572</v>
      </c>
      <c r="Q71" s="75" t="s">
        <v>46</v>
      </c>
      <c r="R71" s="31">
        <v>369</v>
      </c>
      <c r="S71" s="31">
        <v>349</v>
      </c>
      <c r="T71" s="31">
        <v>20</v>
      </c>
    </row>
    <row r="72" spans="1:20">
      <c r="A72" s="71" t="s">
        <v>591</v>
      </c>
      <c r="B72" s="57">
        <v>137</v>
      </c>
      <c r="C72" s="75" t="s">
        <v>504</v>
      </c>
      <c r="D72" s="75" t="s">
        <v>504</v>
      </c>
      <c r="E72" s="75" t="s">
        <v>105</v>
      </c>
      <c r="F72" s="75" t="s">
        <v>504</v>
      </c>
      <c r="G72" s="75" t="s">
        <v>89</v>
      </c>
      <c r="H72" s="31">
        <v>17</v>
      </c>
      <c r="I72" s="31">
        <v>15</v>
      </c>
      <c r="J72" s="31">
        <v>15</v>
      </c>
      <c r="K72" s="31">
        <v>12</v>
      </c>
      <c r="L72" s="31">
        <v>18</v>
      </c>
      <c r="M72" s="75" t="s">
        <v>693</v>
      </c>
      <c r="N72" s="75" t="s">
        <v>692</v>
      </c>
      <c r="O72" s="75" t="s">
        <v>693</v>
      </c>
      <c r="P72" s="75" t="s">
        <v>686</v>
      </c>
      <c r="Q72" s="75" t="s">
        <v>679</v>
      </c>
      <c r="R72" s="31">
        <v>97</v>
      </c>
      <c r="S72" s="31">
        <v>20</v>
      </c>
      <c r="T72" s="31">
        <v>77</v>
      </c>
    </row>
    <row r="73" spans="1:20">
      <c r="A73" s="71" t="s">
        <v>357</v>
      </c>
      <c r="B73" s="57">
        <v>53</v>
      </c>
      <c r="C73" s="75" t="s">
        <v>363</v>
      </c>
      <c r="D73" s="75" t="s">
        <v>364</v>
      </c>
      <c r="E73" s="75" t="s">
        <v>365</v>
      </c>
      <c r="F73" s="75" t="s">
        <v>366</v>
      </c>
      <c r="G73" s="75" t="s">
        <v>367</v>
      </c>
      <c r="H73" s="31">
        <v>534</v>
      </c>
      <c r="I73" s="31">
        <v>545</v>
      </c>
      <c r="J73" s="31">
        <v>656</v>
      </c>
      <c r="K73" s="31">
        <v>696</v>
      </c>
      <c r="L73" s="31">
        <v>773</v>
      </c>
      <c r="M73" s="75" t="s">
        <v>211</v>
      </c>
      <c r="N73" s="75" t="s">
        <v>244</v>
      </c>
      <c r="O73" s="75" t="s">
        <v>756</v>
      </c>
      <c r="P73" s="75" t="s">
        <v>65</v>
      </c>
      <c r="Q73" s="75" t="s">
        <v>757</v>
      </c>
      <c r="R73" s="31">
        <v>4378</v>
      </c>
      <c r="S73" s="31">
        <v>1174</v>
      </c>
      <c r="T73" s="31">
        <v>3204</v>
      </c>
    </row>
    <row r="74" spans="1:20">
      <c r="A74" s="71" t="s">
        <v>368</v>
      </c>
      <c r="B74" s="57">
        <v>54</v>
      </c>
      <c r="C74" s="75" t="s">
        <v>133</v>
      </c>
      <c r="D74" s="75" t="s">
        <v>28</v>
      </c>
      <c r="E74" s="75" t="s">
        <v>38</v>
      </c>
      <c r="F74" s="75" t="s">
        <v>208</v>
      </c>
      <c r="G74" s="75" t="s">
        <v>113</v>
      </c>
      <c r="H74" s="31">
        <v>25</v>
      </c>
      <c r="I74" s="31">
        <v>27</v>
      </c>
      <c r="J74" s="31">
        <v>19</v>
      </c>
      <c r="K74" s="31">
        <v>27</v>
      </c>
      <c r="L74" s="31">
        <v>43</v>
      </c>
      <c r="M74" s="75" t="s">
        <v>82</v>
      </c>
      <c r="N74" s="75" t="s">
        <v>104</v>
      </c>
      <c r="O74" s="75" t="s">
        <v>105</v>
      </c>
      <c r="P74" s="75" t="s">
        <v>39</v>
      </c>
      <c r="Q74" s="75" t="s">
        <v>401</v>
      </c>
      <c r="R74" s="31">
        <v>312</v>
      </c>
      <c r="S74" s="31">
        <v>171</v>
      </c>
      <c r="T74" s="31">
        <v>141</v>
      </c>
    </row>
    <row r="75" spans="1:20">
      <c r="A75" s="71" t="s">
        <v>369</v>
      </c>
      <c r="B75" s="57">
        <v>55</v>
      </c>
      <c r="C75" s="75" t="s">
        <v>47</v>
      </c>
      <c r="D75" s="75" t="s">
        <v>39</v>
      </c>
      <c r="E75" s="75" t="s">
        <v>85</v>
      </c>
      <c r="F75" s="75" t="s">
        <v>84</v>
      </c>
      <c r="G75" s="75" t="s">
        <v>186</v>
      </c>
      <c r="H75" s="31">
        <v>10</v>
      </c>
      <c r="I75" s="31">
        <v>3</v>
      </c>
      <c r="J75" s="31">
        <v>7</v>
      </c>
      <c r="K75" s="31">
        <v>10</v>
      </c>
      <c r="L75" s="31">
        <v>11</v>
      </c>
      <c r="M75" s="75" t="s">
        <v>103</v>
      </c>
      <c r="N75" s="75" t="s">
        <v>56</v>
      </c>
      <c r="O75" s="75" t="s">
        <v>81</v>
      </c>
      <c r="P75" s="75" t="s">
        <v>81</v>
      </c>
      <c r="Q75" s="75" t="s">
        <v>85</v>
      </c>
      <c r="R75" s="31">
        <v>248</v>
      </c>
      <c r="S75" s="31">
        <v>207</v>
      </c>
      <c r="T75" s="31">
        <v>41</v>
      </c>
    </row>
    <row r="76" spans="1:20">
      <c r="A76" s="71" t="s">
        <v>592</v>
      </c>
      <c r="B76" s="57">
        <v>115</v>
      </c>
      <c r="C76" s="75" t="s">
        <v>262</v>
      </c>
      <c r="D76" s="75" t="s">
        <v>446</v>
      </c>
      <c r="E76" s="75" t="s">
        <v>265</v>
      </c>
      <c r="F76" s="75" t="s">
        <v>331</v>
      </c>
      <c r="G76" s="75" t="s">
        <v>598</v>
      </c>
      <c r="H76" s="31">
        <v>128</v>
      </c>
      <c r="I76" s="31">
        <v>157</v>
      </c>
      <c r="J76" s="31">
        <v>164</v>
      </c>
      <c r="K76" s="31">
        <v>150</v>
      </c>
      <c r="L76" s="31">
        <v>128</v>
      </c>
      <c r="M76" s="75" t="s">
        <v>123</v>
      </c>
      <c r="N76" s="75" t="s">
        <v>572</v>
      </c>
      <c r="O76" s="75" t="s">
        <v>47</v>
      </c>
      <c r="P76" s="75" t="s">
        <v>206</v>
      </c>
      <c r="Q76" s="75" t="s">
        <v>136</v>
      </c>
      <c r="R76" s="31">
        <v>1145</v>
      </c>
      <c r="S76" s="31">
        <v>418</v>
      </c>
      <c r="T76" s="31">
        <v>727</v>
      </c>
    </row>
    <row r="77" spans="1:20">
      <c r="A77" s="71" t="s">
        <v>373</v>
      </c>
      <c r="B77" s="57">
        <v>56</v>
      </c>
      <c r="C77" s="75" t="s">
        <v>163</v>
      </c>
      <c r="D77" s="75" t="s">
        <v>354</v>
      </c>
      <c r="E77" s="75" t="s">
        <v>162</v>
      </c>
      <c r="F77" s="75" t="s">
        <v>84</v>
      </c>
      <c r="G77" s="75" t="s">
        <v>28</v>
      </c>
      <c r="H77" s="31">
        <v>8</v>
      </c>
      <c r="I77" s="31">
        <v>12</v>
      </c>
      <c r="J77" s="31">
        <v>17</v>
      </c>
      <c r="K77" s="31">
        <v>17</v>
      </c>
      <c r="L77" s="31">
        <v>24</v>
      </c>
      <c r="M77" s="75" t="s">
        <v>105</v>
      </c>
      <c r="N77" s="75" t="s">
        <v>504</v>
      </c>
      <c r="O77" s="75" t="s">
        <v>86</v>
      </c>
      <c r="P77" s="75" t="s">
        <v>163</v>
      </c>
      <c r="Q77" s="75" t="s">
        <v>83</v>
      </c>
      <c r="R77" s="31">
        <v>179</v>
      </c>
      <c r="S77" s="31">
        <v>101</v>
      </c>
      <c r="T77" s="31">
        <v>78</v>
      </c>
    </row>
    <row r="78" spans="1:20">
      <c r="A78" s="71" t="s">
        <v>599</v>
      </c>
      <c r="B78" s="57">
        <v>143</v>
      </c>
      <c r="C78" s="75" t="s">
        <v>349</v>
      </c>
      <c r="D78" s="75" t="s">
        <v>404</v>
      </c>
      <c r="E78" s="75" t="s">
        <v>269</v>
      </c>
      <c r="F78" s="75" t="s">
        <v>170</v>
      </c>
      <c r="G78" s="75" t="s">
        <v>138</v>
      </c>
      <c r="H78" s="31">
        <v>68</v>
      </c>
      <c r="I78" s="31">
        <v>67</v>
      </c>
      <c r="J78" s="31">
        <v>81</v>
      </c>
      <c r="K78" s="31">
        <v>93</v>
      </c>
      <c r="L78" s="31">
        <v>91</v>
      </c>
      <c r="M78" s="75" t="s">
        <v>284</v>
      </c>
      <c r="N78" s="75" t="s">
        <v>123</v>
      </c>
      <c r="O78" s="75" t="s">
        <v>247</v>
      </c>
      <c r="P78" s="75" t="s">
        <v>7</v>
      </c>
      <c r="Q78" s="75" t="s">
        <v>133</v>
      </c>
      <c r="R78" s="31">
        <v>683</v>
      </c>
      <c r="S78" s="31">
        <v>283</v>
      </c>
      <c r="T78" s="31">
        <v>400</v>
      </c>
    </row>
    <row r="79" spans="1:20">
      <c r="A79" s="71" t="s">
        <v>605</v>
      </c>
      <c r="B79" s="57">
        <v>144</v>
      </c>
      <c r="C79" s="75" t="s">
        <v>106</v>
      </c>
      <c r="D79" s="75" t="s">
        <v>343</v>
      </c>
      <c r="E79" s="75" t="s">
        <v>104</v>
      </c>
      <c r="F79" s="75" t="s">
        <v>82</v>
      </c>
      <c r="G79" s="75" t="s">
        <v>162</v>
      </c>
      <c r="H79" s="31">
        <v>13</v>
      </c>
      <c r="I79" s="31">
        <v>9</v>
      </c>
      <c r="J79" s="31">
        <v>13</v>
      </c>
      <c r="K79" s="31">
        <v>24</v>
      </c>
      <c r="L79" s="31">
        <v>22</v>
      </c>
      <c r="M79" s="75" t="s">
        <v>188</v>
      </c>
      <c r="N79" s="75" t="s">
        <v>686</v>
      </c>
      <c r="O79" s="75" t="s">
        <v>166</v>
      </c>
      <c r="P79" s="75" t="s">
        <v>88</v>
      </c>
      <c r="Q79" s="75" t="s">
        <v>88</v>
      </c>
      <c r="R79" s="31">
        <v>123</v>
      </c>
      <c r="S79" s="31">
        <v>42</v>
      </c>
      <c r="T79" s="31">
        <v>81</v>
      </c>
    </row>
    <row r="80" spans="1:20">
      <c r="A80" s="71" t="s">
        <v>606</v>
      </c>
      <c r="B80" s="57">
        <v>116</v>
      </c>
      <c r="C80" s="75" t="s">
        <v>133</v>
      </c>
      <c r="D80" s="75" t="s">
        <v>426</v>
      </c>
      <c r="E80" s="75" t="s">
        <v>287</v>
      </c>
      <c r="F80" s="75" t="s">
        <v>132</v>
      </c>
      <c r="G80" s="75" t="s">
        <v>134</v>
      </c>
      <c r="H80" s="31">
        <v>28</v>
      </c>
      <c r="I80" s="31">
        <v>33</v>
      </c>
      <c r="J80" s="31">
        <v>26</v>
      </c>
      <c r="K80" s="31">
        <v>29</v>
      </c>
      <c r="L80" s="31">
        <v>26</v>
      </c>
      <c r="M80" s="75" t="s">
        <v>57</v>
      </c>
      <c r="N80" s="75" t="s">
        <v>82</v>
      </c>
      <c r="O80" s="75" t="s">
        <v>89</v>
      </c>
      <c r="P80" s="75" t="s">
        <v>89</v>
      </c>
      <c r="Q80" s="75" t="s">
        <v>165</v>
      </c>
      <c r="R80" s="31">
        <v>260</v>
      </c>
      <c r="S80" s="31">
        <v>118</v>
      </c>
      <c r="T80" s="31">
        <v>142</v>
      </c>
    </row>
    <row r="81" spans="1:20">
      <c r="A81" s="71" t="s">
        <v>375</v>
      </c>
      <c r="B81" s="57">
        <v>57</v>
      </c>
      <c r="C81" s="75" t="s">
        <v>247</v>
      </c>
      <c r="D81" s="75" t="s">
        <v>27</v>
      </c>
      <c r="E81" s="75" t="s">
        <v>56</v>
      </c>
      <c r="F81" s="75" t="s">
        <v>82</v>
      </c>
      <c r="G81" s="75" t="s">
        <v>354</v>
      </c>
      <c r="H81" s="31">
        <v>14</v>
      </c>
      <c r="I81" s="31">
        <v>23</v>
      </c>
      <c r="J81" s="31">
        <v>18</v>
      </c>
      <c r="K81" s="31">
        <v>16</v>
      </c>
      <c r="L81" s="31">
        <v>13</v>
      </c>
      <c r="M81" s="75" t="s">
        <v>84</v>
      </c>
      <c r="N81" s="75" t="s">
        <v>105</v>
      </c>
      <c r="O81" s="75" t="s">
        <v>105</v>
      </c>
      <c r="P81" s="75" t="s">
        <v>202</v>
      </c>
      <c r="Q81" s="75" t="s">
        <v>89</v>
      </c>
      <c r="R81" s="31">
        <v>197</v>
      </c>
      <c r="S81" s="31">
        <v>113</v>
      </c>
      <c r="T81" s="31">
        <v>84</v>
      </c>
    </row>
    <row r="82" spans="1:20">
      <c r="A82" s="71" t="s">
        <v>376</v>
      </c>
      <c r="B82" s="57">
        <v>58</v>
      </c>
      <c r="C82" s="75" t="s">
        <v>382</v>
      </c>
      <c r="D82" s="75" t="s">
        <v>120</v>
      </c>
      <c r="E82" s="75" t="s">
        <v>185</v>
      </c>
      <c r="F82" s="75" t="s">
        <v>268</v>
      </c>
      <c r="G82" s="75" t="s">
        <v>283</v>
      </c>
      <c r="H82" s="31">
        <v>31</v>
      </c>
      <c r="I82" s="31">
        <v>31</v>
      </c>
      <c r="J82" s="31">
        <v>15</v>
      </c>
      <c r="K82" s="31">
        <v>30</v>
      </c>
      <c r="L82" s="31">
        <v>36</v>
      </c>
      <c r="M82" s="75" t="s">
        <v>762</v>
      </c>
      <c r="N82" s="75" t="s">
        <v>395</v>
      </c>
      <c r="O82" s="75" t="s">
        <v>21</v>
      </c>
      <c r="P82" s="75" t="s">
        <v>356</v>
      </c>
      <c r="Q82" s="75" t="s">
        <v>55</v>
      </c>
      <c r="R82" s="31">
        <v>734</v>
      </c>
      <c r="S82" s="31">
        <v>591</v>
      </c>
      <c r="T82" s="31">
        <v>143</v>
      </c>
    </row>
    <row r="83" spans="1:20">
      <c r="A83" s="71" t="s">
        <v>383</v>
      </c>
      <c r="B83" s="57">
        <v>59</v>
      </c>
      <c r="C83" s="75" t="s">
        <v>36</v>
      </c>
      <c r="D83" s="75" t="s">
        <v>325</v>
      </c>
      <c r="E83" s="75" t="s">
        <v>106</v>
      </c>
      <c r="F83" s="75" t="s">
        <v>82</v>
      </c>
      <c r="G83" s="75" t="s">
        <v>217</v>
      </c>
      <c r="H83" s="31">
        <v>13</v>
      </c>
      <c r="I83" s="31">
        <v>7</v>
      </c>
      <c r="J83" s="31">
        <v>8</v>
      </c>
      <c r="K83" s="31">
        <v>7</v>
      </c>
      <c r="L83" s="31">
        <v>12</v>
      </c>
      <c r="M83" s="75" t="s">
        <v>104</v>
      </c>
      <c r="N83" s="75" t="s">
        <v>87</v>
      </c>
      <c r="O83" s="75" t="s">
        <v>87</v>
      </c>
      <c r="P83" s="75" t="s">
        <v>106</v>
      </c>
      <c r="Q83" s="75" t="s">
        <v>104</v>
      </c>
      <c r="R83" s="31">
        <v>147</v>
      </c>
      <c r="S83" s="31">
        <v>100</v>
      </c>
      <c r="T83" s="31">
        <v>47</v>
      </c>
    </row>
    <row r="84" spans="1:20">
      <c r="A84" s="71" t="s">
        <v>385</v>
      </c>
      <c r="B84" s="57">
        <v>60</v>
      </c>
      <c r="C84" s="75" t="s">
        <v>391</v>
      </c>
      <c r="D84" s="75" t="s">
        <v>391</v>
      </c>
      <c r="E84" s="75" t="s">
        <v>392</v>
      </c>
      <c r="F84" s="75" t="s">
        <v>156</v>
      </c>
      <c r="G84" s="75" t="s">
        <v>393</v>
      </c>
      <c r="H84" s="31">
        <v>226</v>
      </c>
      <c r="I84" s="31">
        <v>253</v>
      </c>
      <c r="J84" s="31">
        <v>247</v>
      </c>
      <c r="K84" s="31">
        <v>229</v>
      </c>
      <c r="L84" s="31">
        <v>228</v>
      </c>
      <c r="M84" s="75" t="s">
        <v>349</v>
      </c>
      <c r="N84" s="75" t="s">
        <v>201</v>
      </c>
      <c r="O84" s="75" t="s">
        <v>137</v>
      </c>
      <c r="P84" s="75" t="s">
        <v>353</v>
      </c>
      <c r="Q84" s="75" t="s">
        <v>196</v>
      </c>
      <c r="R84" s="31">
        <v>1616</v>
      </c>
      <c r="S84" s="31">
        <v>433</v>
      </c>
      <c r="T84" s="31">
        <v>1183</v>
      </c>
    </row>
    <row r="85" spans="1:20">
      <c r="A85" s="71" t="s">
        <v>394</v>
      </c>
      <c r="B85" s="57">
        <v>62</v>
      </c>
      <c r="C85" s="75" t="s">
        <v>325</v>
      </c>
      <c r="D85" s="75" t="s">
        <v>57</v>
      </c>
      <c r="E85" s="75" t="s">
        <v>81</v>
      </c>
      <c r="F85" s="75" t="s">
        <v>287</v>
      </c>
      <c r="G85" s="75" t="s">
        <v>133</v>
      </c>
      <c r="H85" s="31">
        <v>13</v>
      </c>
      <c r="I85" s="31">
        <v>15</v>
      </c>
      <c r="J85" s="31">
        <v>22</v>
      </c>
      <c r="K85" s="31">
        <v>20</v>
      </c>
      <c r="L85" s="31">
        <v>35</v>
      </c>
      <c r="M85" s="75" t="s">
        <v>164</v>
      </c>
      <c r="N85" s="75" t="s">
        <v>449</v>
      </c>
      <c r="O85" s="75" t="s">
        <v>188</v>
      </c>
      <c r="P85" s="75" t="s">
        <v>83</v>
      </c>
      <c r="Q85" s="75" t="s">
        <v>165</v>
      </c>
      <c r="R85" s="31">
        <v>185</v>
      </c>
      <c r="S85" s="31">
        <v>80</v>
      </c>
      <c r="T85" s="31">
        <v>105</v>
      </c>
    </row>
    <row r="86" spans="1:20">
      <c r="A86" s="71" t="s">
        <v>396</v>
      </c>
      <c r="B86" s="57">
        <v>63</v>
      </c>
      <c r="C86" s="75" t="s">
        <v>139</v>
      </c>
      <c r="D86" s="75" t="s">
        <v>123</v>
      </c>
      <c r="E86" s="75" t="s">
        <v>124</v>
      </c>
      <c r="F86" s="75" t="s">
        <v>352</v>
      </c>
      <c r="G86" s="75" t="s">
        <v>147</v>
      </c>
      <c r="H86" s="31">
        <v>17</v>
      </c>
      <c r="I86" s="31">
        <v>25</v>
      </c>
      <c r="J86" s="31">
        <v>17</v>
      </c>
      <c r="K86" s="31">
        <v>28</v>
      </c>
      <c r="L86" s="31">
        <v>25</v>
      </c>
      <c r="M86" s="75" t="s">
        <v>162</v>
      </c>
      <c r="N86" s="75" t="s">
        <v>217</v>
      </c>
      <c r="O86" s="75" t="s">
        <v>38</v>
      </c>
      <c r="P86" s="75" t="s">
        <v>139</v>
      </c>
      <c r="Q86" s="75" t="s">
        <v>6</v>
      </c>
      <c r="R86" s="31">
        <v>326</v>
      </c>
      <c r="S86" s="31">
        <v>214</v>
      </c>
      <c r="T86" s="31">
        <v>112</v>
      </c>
    </row>
    <row r="87" spans="1:20">
      <c r="A87" s="71" t="s">
        <v>608</v>
      </c>
      <c r="B87" s="57">
        <v>117</v>
      </c>
      <c r="C87" s="75" t="s">
        <v>524</v>
      </c>
      <c r="D87" s="75" t="s">
        <v>306</v>
      </c>
      <c r="E87" s="75" t="s">
        <v>509</v>
      </c>
      <c r="F87" s="75" t="s">
        <v>614</v>
      </c>
      <c r="G87" s="75" t="s">
        <v>191</v>
      </c>
      <c r="H87" s="31">
        <v>188</v>
      </c>
      <c r="I87" s="31">
        <v>189</v>
      </c>
      <c r="J87" s="31">
        <v>209</v>
      </c>
      <c r="K87" s="31">
        <v>229</v>
      </c>
      <c r="L87" s="31">
        <v>212</v>
      </c>
      <c r="M87" s="75" t="s">
        <v>413</v>
      </c>
      <c r="N87" s="75" t="s">
        <v>77</v>
      </c>
      <c r="O87" s="75" t="s">
        <v>4</v>
      </c>
      <c r="P87" s="75" t="s">
        <v>98</v>
      </c>
      <c r="Q87" s="75" t="s">
        <v>119</v>
      </c>
      <c r="R87" s="31">
        <v>1920</v>
      </c>
      <c r="S87" s="31">
        <v>893</v>
      </c>
      <c r="T87" s="31">
        <v>1027</v>
      </c>
    </row>
    <row r="88" spans="1:20">
      <c r="A88" s="71" t="s">
        <v>615</v>
      </c>
      <c r="B88" s="57">
        <v>118</v>
      </c>
      <c r="C88" s="75" t="s">
        <v>614</v>
      </c>
      <c r="D88" s="75" t="s">
        <v>621</v>
      </c>
      <c r="E88" s="75" t="s">
        <v>622</v>
      </c>
      <c r="F88" s="75" t="s">
        <v>623</v>
      </c>
      <c r="G88" s="75" t="s">
        <v>515</v>
      </c>
      <c r="H88" s="31">
        <v>230</v>
      </c>
      <c r="I88" s="31">
        <v>254</v>
      </c>
      <c r="J88" s="31">
        <v>251</v>
      </c>
      <c r="K88" s="31">
        <v>253</v>
      </c>
      <c r="L88" s="31">
        <v>256</v>
      </c>
      <c r="M88" s="75" t="s">
        <v>341</v>
      </c>
      <c r="N88" s="75" t="s">
        <v>78</v>
      </c>
      <c r="O88" s="75" t="s">
        <v>17</v>
      </c>
      <c r="P88" s="75" t="s">
        <v>277</v>
      </c>
      <c r="Q88" s="75" t="s">
        <v>277</v>
      </c>
      <c r="R88" s="31">
        <v>2131</v>
      </c>
      <c r="S88" s="31">
        <v>887</v>
      </c>
      <c r="T88" s="31">
        <v>1244</v>
      </c>
    </row>
    <row r="89" spans="1:20">
      <c r="A89" s="71" t="s">
        <v>398</v>
      </c>
      <c r="B89" s="57">
        <v>65</v>
      </c>
      <c r="C89" s="75" t="s">
        <v>139</v>
      </c>
      <c r="D89" s="75" t="s">
        <v>325</v>
      </c>
      <c r="E89" s="75" t="s">
        <v>83</v>
      </c>
      <c r="F89" s="75" t="s">
        <v>325</v>
      </c>
      <c r="G89" s="75" t="s">
        <v>57</v>
      </c>
      <c r="H89" s="31">
        <v>13</v>
      </c>
      <c r="I89" s="31">
        <v>10</v>
      </c>
      <c r="J89" s="31">
        <v>16</v>
      </c>
      <c r="K89" s="31">
        <v>15</v>
      </c>
      <c r="L89" s="31">
        <v>12</v>
      </c>
      <c r="M89" s="75" t="s">
        <v>81</v>
      </c>
      <c r="N89" s="75" t="s">
        <v>449</v>
      </c>
      <c r="O89" s="75" t="s">
        <v>166</v>
      </c>
      <c r="P89" s="75" t="s">
        <v>686</v>
      </c>
      <c r="Q89" s="75" t="s">
        <v>87</v>
      </c>
      <c r="R89" s="31">
        <v>145</v>
      </c>
      <c r="S89" s="31">
        <v>79</v>
      </c>
      <c r="T89" s="31">
        <v>66</v>
      </c>
    </row>
    <row r="90" spans="1:20">
      <c r="A90" s="71" t="s">
        <v>400</v>
      </c>
      <c r="B90" s="57">
        <v>66</v>
      </c>
      <c r="C90" s="75" t="s">
        <v>343</v>
      </c>
      <c r="D90" s="75" t="s">
        <v>83</v>
      </c>
      <c r="E90" s="75" t="s">
        <v>105</v>
      </c>
      <c r="F90" s="75" t="s">
        <v>165</v>
      </c>
      <c r="G90" s="75" t="s">
        <v>57</v>
      </c>
      <c r="H90" s="31">
        <v>7</v>
      </c>
      <c r="I90" s="31">
        <v>5</v>
      </c>
      <c r="J90" s="31">
        <v>11</v>
      </c>
      <c r="K90" s="31">
        <v>7</v>
      </c>
      <c r="L90" s="31">
        <v>7</v>
      </c>
      <c r="M90" s="75" t="s">
        <v>164</v>
      </c>
      <c r="N90" s="75" t="s">
        <v>504</v>
      </c>
      <c r="O90" s="75" t="s">
        <v>88</v>
      </c>
      <c r="P90" s="75" t="s">
        <v>90</v>
      </c>
      <c r="Q90" s="75" t="s">
        <v>165</v>
      </c>
      <c r="R90" s="31">
        <v>109</v>
      </c>
      <c r="S90" s="31">
        <v>72</v>
      </c>
      <c r="T90" s="31">
        <v>37</v>
      </c>
    </row>
    <row r="91" spans="1:20">
      <c r="A91" s="71" t="s">
        <v>624</v>
      </c>
      <c r="B91" s="57">
        <v>119</v>
      </c>
      <c r="C91" s="75" t="s">
        <v>82</v>
      </c>
      <c r="D91" s="75" t="s">
        <v>37</v>
      </c>
      <c r="E91" s="75" t="s">
        <v>104</v>
      </c>
      <c r="F91" s="75" t="s">
        <v>39</v>
      </c>
      <c r="G91" s="75" t="s">
        <v>57</v>
      </c>
      <c r="H91" s="31">
        <v>6</v>
      </c>
      <c r="I91" s="31">
        <v>6</v>
      </c>
      <c r="J91" s="31">
        <v>1</v>
      </c>
      <c r="K91" s="31">
        <v>9</v>
      </c>
      <c r="L91" s="31">
        <v>3</v>
      </c>
      <c r="M91" s="75" t="s">
        <v>83</v>
      </c>
      <c r="N91" s="75" t="s">
        <v>165</v>
      </c>
      <c r="O91" s="75" t="s">
        <v>165</v>
      </c>
      <c r="P91" s="75" t="s">
        <v>58</v>
      </c>
      <c r="Q91" s="75" t="s">
        <v>83</v>
      </c>
      <c r="R91" s="31">
        <v>147</v>
      </c>
      <c r="S91" s="31">
        <v>122</v>
      </c>
      <c r="T91" s="31">
        <v>25</v>
      </c>
    </row>
    <row r="92" spans="1:20">
      <c r="A92" s="71" t="s">
        <v>402</v>
      </c>
      <c r="B92" s="57">
        <v>67</v>
      </c>
      <c r="C92" s="75" t="s">
        <v>56</v>
      </c>
      <c r="D92" s="75" t="s">
        <v>217</v>
      </c>
      <c r="E92" s="75" t="s">
        <v>36</v>
      </c>
      <c r="F92" s="75" t="s">
        <v>186</v>
      </c>
      <c r="G92" s="75" t="s">
        <v>284</v>
      </c>
      <c r="H92" s="31">
        <v>14</v>
      </c>
      <c r="I92" s="31">
        <v>11</v>
      </c>
      <c r="J92" s="31">
        <v>13</v>
      </c>
      <c r="K92" s="31">
        <v>11</v>
      </c>
      <c r="L92" s="31">
        <v>14</v>
      </c>
      <c r="M92" s="75" t="s">
        <v>104</v>
      </c>
      <c r="N92" s="75" t="s">
        <v>325</v>
      </c>
      <c r="O92" s="75" t="s">
        <v>104</v>
      </c>
      <c r="P92" s="75" t="s">
        <v>85</v>
      </c>
      <c r="Q92" s="75" t="s">
        <v>57</v>
      </c>
      <c r="R92" s="31">
        <v>198</v>
      </c>
      <c r="S92" s="31">
        <v>135</v>
      </c>
      <c r="T92" s="31">
        <v>63</v>
      </c>
    </row>
    <row r="93" spans="1:20">
      <c r="A93" s="71" t="s">
        <v>405</v>
      </c>
      <c r="B93" s="57">
        <v>68</v>
      </c>
      <c r="C93" s="75" t="s">
        <v>200</v>
      </c>
      <c r="D93" s="75" t="s">
        <v>122</v>
      </c>
      <c r="E93" s="75" t="s">
        <v>288</v>
      </c>
      <c r="F93" s="75" t="s">
        <v>410</v>
      </c>
      <c r="G93" s="75" t="s">
        <v>399</v>
      </c>
      <c r="H93" s="31">
        <v>35</v>
      </c>
      <c r="I93" s="31">
        <v>28</v>
      </c>
      <c r="J93" s="31">
        <v>25</v>
      </c>
      <c r="K93" s="31">
        <v>38</v>
      </c>
      <c r="L93" s="31">
        <v>49</v>
      </c>
      <c r="M93" s="75" t="s">
        <v>287</v>
      </c>
      <c r="N93" s="75" t="s">
        <v>354</v>
      </c>
      <c r="O93" s="75" t="s">
        <v>139</v>
      </c>
      <c r="P93" s="75" t="s">
        <v>123</v>
      </c>
      <c r="Q93" s="75" t="s">
        <v>123</v>
      </c>
      <c r="R93" s="31">
        <v>416</v>
      </c>
      <c r="S93" s="31">
        <v>241</v>
      </c>
      <c r="T93" s="31">
        <v>175</v>
      </c>
    </row>
    <row r="94" spans="1:20">
      <c r="A94" s="71" t="s">
        <v>411</v>
      </c>
      <c r="B94" s="57">
        <v>69</v>
      </c>
      <c r="C94" s="75" t="s">
        <v>325</v>
      </c>
      <c r="D94" s="75" t="s">
        <v>36</v>
      </c>
      <c r="E94" s="75" t="s">
        <v>36</v>
      </c>
      <c r="F94" s="75" t="s">
        <v>133</v>
      </c>
      <c r="G94" s="75" t="s">
        <v>208</v>
      </c>
      <c r="H94" s="31">
        <v>12</v>
      </c>
      <c r="I94" s="31">
        <v>13</v>
      </c>
      <c r="J94" s="31">
        <v>11</v>
      </c>
      <c r="K94" s="31">
        <v>19</v>
      </c>
      <c r="L94" s="31">
        <v>31</v>
      </c>
      <c r="M94" s="75" t="s">
        <v>188</v>
      </c>
      <c r="N94" s="75" t="s">
        <v>104</v>
      </c>
      <c r="O94" s="75" t="s">
        <v>106</v>
      </c>
      <c r="P94" s="75" t="s">
        <v>38</v>
      </c>
      <c r="Q94" s="75" t="s">
        <v>36</v>
      </c>
      <c r="R94" s="31">
        <v>215</v>
      </c>
      <c r="S94" s="31">
        <v>129</v>
      </c>
      <c r="T94" s="31">
        <v>86</v>
      </c>
    </row>
    <row r="95" spans="1:20">
      <c r="A95" s="71" t="s">
        <v>412</v>
      </c>
      <c r="B95" s="57">
        <v>70</v>
      </c>
      <c r="C95" s="75" t="s">
        <v>28</v>
      </c>
      <c r="D95" s="75" t="s">
        <v>186</v>
      </c>
      <c r="E95" s="75" t="s">
        <v>39</v>
      </c>
      <c r="F95" s="75" t="s">
        <v>287</v>
      </c>
      <c r="G95" s="75" t="s">
        <v>247</v>
      </c>
      <c r="H95" s="31">
        <v>22</v>
      </c>
      <c r="I95" s="31">
        <v>22</v>
      </c>
      <c r="J95" s="31">
        <v>21</v>
      </c>
      <c r="K95" s="31">
        <v>19</v>
      </c>
      <c r="L95" s="31">
        <v>22</v>
      </c>
      <c r="M95" s="75" t="s">
        <v>37</v>
      </c>
      <c r="N95" s="75" t="s">
        <v>162</v>
      </c>
      <c r="O95" s="75" t="s">
        <v>105</v>
      </c>
      <c r="P95" s="75" t="s">
        <v>163</v>
      </c>
      <c r="Q95" s="75" t="s">
        <v>36</v>
      </c>
      <c r="R95" s="31">
        <v>241</v>
      </c>
      <c r="S95" s="31">
        <v>135</v>
      </c>
      <c r="T95" s="31">
        <v>106</v>
      </c>
    </row>
    <row r="96" spans="1:20">
      <c r="A96" s="71" t="s">
        <v>625</v>
      </c>
      <c r="B96" s="57">
        <v>120</v>
      </c>
      <c r="C96" s="75" t="s">
        <v>395</v>
      </c>
      <c r="D96" s="75" t="s">
        <v>34</v>
      </c>
      <c r="E96" s="75" t="s">
        <v>35</v>
      </c>
      <c r="F96" s="75" t="s">
        <v>35</v>
      </c>
      <c r="G96" s="75" t="s">
        <v>136</v>
      </c>
      <c r="H96" s="31">
        <v>33</v>
      </c>
      <c r="I96" s="31">
        <v>32</v>
      </c>
      <c r="J96" s="31">
        <v>32</v>
      </c>
      <c r="K96" s="31">
        <v>36</v>
      </c>
      <c r="L96" s="31">
        <v>29</v>
      </c>
      <c r="M96" s="75" t="s">
        <v>194</v>
      </c>
      <c r="N96" s="75" t="s">
        <v>7</v>
      </c>
      <c r="O96" s="75" t="s">
        <v>46</v>
      </c>
      <c r="P96" s="75" t="s">
        <v>8</v>
      </c>
      <c r="Q96" s="75" t="s">
        <v>172</v>
      </c>
      <c r="R96" s="31">
        <v>509</v>
      </c>
      <c r="S96" s="31">
        <v>347</v>
      </c>
      <c r="T96" s="31">
        <v>162</v>
      </c>
    </row>
    <row r="97" spans="1:20">
      <c r="A97" s="71" t="s">
        <v>414</v>
      </c>
      <c r="B97" s="57">
        <v>71</v>
      </c>
      <c r="C97" s="75" t="s">
        <v>98</v>
      </c>
      <c r="D97" s="75" t="s">
        <v>77</v>
      </c>
      <c r="E97" s="75" t="s">
        <v>418</v>
      </c>
      <c r="F97" s="75" t="s">
        <v>4</v>
      </c>
      <c r="G97" s="75" t="s">
        <v>403</v>
      </c>
      <c r="H97" s="31">
        <v>56</v>
      </c>
      <c r="I97" s="31">
        <v>48</v>
      </c>
      <c r="J97" s="31">
        <v>57</v>
      </c>
      <c r="K97" s="31">
        <v>55</v>
      </c>
      <c r="L97" s="31">
        <v>59</v>
      </c>
      <c r="M97" s="75" t="s">
        <v>700</v>
      </c>
      <c r="N97" s="75" t="s">
        <v>471</v>
      </c>
      <c r="O97" s="75" t="s">
        <v>207</v>
      </c>
      <c r="P97" s="75" t="s">
        <v>395</v>
      </c>
      <c r="Q97" s="75" t="s">
        <v>248</v>
      </c>
      <c r="R97" s="31">
        <v>863</v>
      </c>
      <c r="S97" s="31">
        <v>588</v>
      </c>
      <c r="T97" s="31">
        <v>275</v>
      </c>
    </row>
    <row r="98" spans="1:20">
      <c r="A98" s="71" t="s">
        <v>626</v>
      </c>
      <c r="B98" s="57">
        <v>142</v>
      </c>
      <c r="C98" s="75" t="s">
        <v>46</v>
      </c>
      <c r="D98" s="75" t="s">
        <v>287</v>
      </c>
      <c r="E98" s="75" t="s">
        <v>132</v>
      </c>
      <c r="F98" s="75" t="s">
        <v>279</v>
      </c>
      <c r="G98" s="75" t="s">
        <v>172</v>
      </c>
      <c r="H98" s="31">
        <v>46</v>
      </c>
      <c r="I98" s="31">
        <v>33</v>
      </c>
      <c r="J98" s="31">
        <v>37</v>
      </c>
      <c r="K98" s="31">
        <v>44</v>
      </c>
      <c r="L98" s="31">
        <v>36</v>
      </c>
      <c r="M98" s="75" t="s">
        <v>165</v>
      </c>
      <c r="N98" s="75" t="s">
        <v>86</v>
      </c>
      <c r="O98" s="75" t="s">
        <v>188</v>
      </c>
      <c r="P98" s="75" t="s">
        <v>90</v>
      </c>
      <c r="Q98" s="75" t="s">
        <v>343</v>
      </c>
      <c r="R98" s="31">
        <v>271</v>
      </c>
      <c r="S98" s="31">
        <v>75</v>
      </c>
      <c r="T98" s="31">
        <v>196</v>
      </c>
    </row>
    <row r="99" spans="1:20">
      <c r="A99" s="71" t="s">
        <v>628</v>
      </c>
      <c r="B99" s="57">
        <v>121</v>
      </c>
      <c r="C99" s="75" t="s">
        <v>607</v>
      </c>
      <c r="D99" s="75" t="s">
        <v>633</v>
      </c>
      <c r="E99" s="75" t="s">
        <v>265</v>
      </c>
      <c r="F99" s="75" t="s">
        <v>17</v>
      </c>
      <c r="G99" s="75" t="s">
        <v>607</v>
      </c>
      <c r="H99" s="31">
        <v>79</v>
      </c>
      <c r="I99" s="31">
        <v>94</v>
      </c>
      <c r="J99" s="31">
        <v>92</v>
      </c>
      <c r="K99" s="31">
        <v>76</v>
      </c>
      <c r="L99" s="31">
        <v>81</v>
      </c>
      <c r="M99" s="75" t="s">
        <v>24</v>
      </c>
      <c r="N99" s="75" t="s">
        <v>471</v>
      </c>
      <c r="O99" s="75" t="s">
        <v>138</v>
      </c>
      <c r="P99" s="75" t="s">
        <v>148</v>
      </c>
      <c r="Q99" s="75" t="s">
        <v>291</v>
      </c>
      <c r="R99" s="31">
        <v>1108</v>
      </c>
      <c r="S99" s="31">
        <v>686</v>
      </c>
      <c r="T99" s="31">
        <v>422</v>
      </c>
    </row>
    <row r="100" spans="1:20">
      <c r="A100" s="71" t="s">
        <v>419</v>
      </c>
      <c r="B100" s="57">
        <v>72</v>
      </c>
      <c r="C100" s="75" t="s">
        <v>288</v>
      </c>
      <c r="D100" s="75" t="s">
        <v>47</v>
      </c>
      <c r="E100" s="75" t="s">
        <v>288</v>
      </c>
      <c r="F100" s="75" t="s">
        <v>137</v>
      </c>
      <c r="G100" s="75" t="s">
        <v>48</v>
      </c>
      <c r="H100" s="31">
        <v>34</v>
      </c>
      <c r="I100" s="31">
        <v>47</v>
      </c>
      <c r="J100" s="31">
        <v>51</v>
      </c>
      <c r="K100" s="31">
        <v>50</v>
      </c>
      <c r="L100" s="31">
        <v>59</v>
      </c>
      <c r="M100" s="75" t="s">
        <v>38</v>
      </c>
      <c r="N100" s="75" t="s">
        <v>57</v>
      </c>
      <c r="O100" s="75" t="s">
        <v>504</v>
      </c>
      <c r="P100" s="75" t="s">
        <v>82</v>
      </c>
      <c r="Q100" s="75" t="s">
        <v>36</v>
      </c>
      <c r="R100" s="31">
        <v>392</v>
      </c>
      <c r="S100" s="31">
        <v>151</v>
      </c>
      <c r="T100" s="31">
        <v>241</v>
      </c>
    </row>
    <row r="101" spans="1:20">
      <c r="A101" s="71" t="s">
        <v>423</v>
      </c>
      <c r="B101" s="57">
        <v>73</v>
      </c>
      <c r="C101" s="75" t="s">
        <v>352</v>
      </c>
      <c r="D101" s="75" t="s">
        <v>26</v>
      </c>
      <c r="E101" s="75" t="s">
        <v>426</v>
      </c>
      <c r="F101" s="75" t="s">
        <v>84</v>
      </c>
      <c r="G101" s="75" t="s">
        <v>122</v>
      </c>
      <c r="H101" s="31">
        <v>30</v>
      </c>
      <c r="I101" s="31">
        <v>19</v>
      </c>
      <c r="J101" s="31">
        <v>24</v>
      </c>
      <c r="K101" s="31">
        <v>17</v>
      </c>
      <c r="L101" s="31">
        <v>15</v>
      </c>
      <c r="M101" s="75" t="s">
        <v>131</v>
      </c>
      <c r="N101" s="75" t="s">
        <v>84</v>
      </c>
      <c r="O101" s="75" t="s">
        <v>85</v>
      </c>
      <c r="P101" s="75" t="s">
        <v>163</v>
      </c>
      <c r="Q101" s="75" t="s">
        <v>287</v>
      </c>
      <c r="R101" s="31">
        <v>303</v>
      </c>
      <c r="S101" s="31">
        <v>198</v>
      </c>
      <c r="T101" s="31">
        <v>105</v>
      </c>
    </row>
    <row r="102" spans="1:20">
      <c r="A102" s="71" t="s">
        <v>427</v>
      </c>
      <c r="B102" s="57">
        <v>74</v>
      </c>
      <c r="C102" s="75" t="s">
        <v>399</v>
      </c>
      <c r="D102" s="75" t="s">
        <v>196</v>
      </c>
      <c r="E102" s="75" t="s">
        <v>34</v>
      </c>
      <c r="F102" s="75" t="s">
        <v>33</v>
      </c>
      <c r="G102" s="75" t="s">
        <v>194</v>
      </c>
      <c r="H102" s="31">
        <v>36</v>
      </c>
      <c r="I102" s="31">
        <v>32</v>
      </c>
      <c r="J102" s="31">
        <v>34</v>
      </c>
      <c r="K102" s="31">
        <v>21</v>
      </c>
      <c r="L102" s="31">
        <v>38</v>
      </c>
      <c r="M102" s="75" t="s">
        <v>29</v>
      </c>
      <c r="N102" s="75" t="s">
        <v>247</v>
      </c>
      <c r="O102" s="75" t="s">
        <v>46</v>
      </c>
      <c r="P102" s="75" t="s">
        <v>279</v>
      </c>
      <c r="Q102" s="75" t="s">
        <v>247</v>
      </c>
      <c r="R102" s="31">
        <v>472</v>
      </c>
      <c r="S102" s="31">
        <v>311</v>
      </c>
      <c r="T102" s="31">
        <v>161</v>
      </c>
    </row>
    <row r="103" spans="1:20">
      <c r="A103" s="71" t="s">
        <v>433</v>
      </c>
      <c r="B103" s="57">
        <v>75</v>
      </c>
      <c r="C103" s="75" t="s">
        <v>439</v>
      </c>
      <c r="D103" s="75" t="s">
        <v>440</v>
      </c>
      <c r="E103" s="75" t="s">
        <v>441</v>
      </c>
      <c r="F103" s="75" t="s">
        <v>442</v>
      </c>
      <c r="G103" s="75" t="s">
        <v>443</v>
      </c>
      <c r="H103" s="31">
        <v>486</v>
      </c>
      <c r="I103" s="31">
        <v>577</v>
      </c>
      <c r="J103" s="31">
        <v>625</v>
      </c>
      <c r="K103" s="31">
        <v>674</v>
      </c>
      <c r="L103" s="31">
        <v>717</v>
      </c>
      <c r="M103" s="75" t="s">
        <v>489</v>
      </c>
      <c r="N103" s="75" t="s">
        <v>778</v>
      </c>
      <c r="O103" s="75" t="s">
        <v>379</v>
      </c>
      <c r="P103" s="75" t="s">
        <v>779</v>
      </c>
      <c r="Q103" s="75" t="s">
        <v>780</v>
      </c>
      <c r="R103" s="31">
        <v>4930</v>
      </c>
      <c r="S103" s="31">
        <v>1851</v>
      </c>
      <c r="T103" s="31">
        <v>3079</v>
      </c>
    </row>
    <row r="104" spans="1:20">
      <c r="A104" s="71" t="s">
        <v>444</v>
      </c>
      <c r="B104" s="57">
        <v>77</v>
      </c>
      <c r="C104" s="75" t="s">
        <v>196</v>
      </c>
      <c r="D104" s="75" t="s">
        <v>33</v>
      </c>
      <c r="E104" s="75" t="s">
        <v>410</v>
      </c>
      <c r="F104" s="75" t="s">
        <v>201</v>
      </c>
      <c r="G104" s="75" t="s">
        <v>352</v>
      </c>
      <c r="H104" s="31">
        <v>34</v>
      </c>
      <c r="I104" s="31">
        <v>25</v>
      </c>
      <c r="J104" s="31">
        <v>27</v>
      </c>
      <c r="K104" s="31">
        <v>30</v>
      </c>
      <c r="L104" s="31">
        <v>23</v>
      </c>
      <c r="M104" s="75" t="s">
        <v>125</v>
      </c>
      <c r="N104" s="75" t="s">
        <v>124</v>
      </c>
      <c r="O104" s="75" t="s">
        <v>353</v>
      </c>
      <c r="P104" s="75" t="s">
        <v>172</v>
      </c>
      <c r="Q104" s="75" t="s">
        <v>186</v>
      </c>
      <c r="R104" s="31">
        <v>422</v>
      </c>
      <c r="S104" s="31">
        <v>283</v>
      </c>
      <c r="T104" s="31">
        <v>139</v>
      </c>
    </row>
    <row r="105" spans="1:20">
      <c r="A105" s="71" t="s">
        <v>634</v>
      </c>
      <c r="B105" s="57">
        <v>122</v>
      </c>
      <c r="C105" s="75" t="s">
        <v>352</v>
      </c>
      <c r="D105" s="75" t="s">
        <v>6</v>
      </c>
      <c r="E105" s="75" t="s">
        <v>31</v>
      </c>
      <c r="F105" s="75" t="s">
        <v>31</v>
      </c>
      <c r="G105" s="75" t="s">
        <v>353</v>
      </c>
      <c r="H105" s="31">
        <v>48</v>
      </c>
      <c r="I105" s="31">
        <v>52</v>
      </c>
      <c r="J105" s="31">
        <v>51</v>
      </c>
      <c r="K105" s="31">
        <v>62</v>
      </c>
      <c r="L105" s="31">
        <v>53</v>
      </c>
      <c r="M105" s="75" t="s">
        <v>163</v>
      </c>
      <c r="N105" s="75" t="s">
        <v>87</v>
      </c>
      <c r="O105" s="75" t="s">
        <v>85</v>
      </c>
      <c r="P105" s="75" t="s">
        <v>162</v>
      </c>
      <c r="Q105" s="75" t="s">
        <v>343</v>
      </c>
      <c r="R105" s="31">
        <v>394</v>
      </c>
      <c r="S105" s="31">
        <v>128</v>
      </c>
      <c r="T105" s="31">
        <v>266</v>
      </c>
    </row>
    <row r="106" spans="1:20">
      <c r="A106" s="71" t="s">
        <v>448</v>
      </c>
      <c r="B106" s="57">
        <v>78</v>
      </c>
      <c r="C106" s="75" t="s">
        <v>449</v>
      </c>
      <c r="D106" s="75" t="s">
        <v>89</v>
      </c>
      <c r="E106" s="75" t="s">
        <v>106</v>
      </c>
      <c r="F106" s="75" t="s">
        <v>82</v>
      </c>
      <c r="G106" s="75" t="s">
        <v>325</v>
      </c>
      <c r="H106" s="31">
        <v>4</v>
      </c>
      <c r="I106" s="31">
        <v>12</v>
      </c>
      <c r="J106" s="31">
        <v>13</v>
      </c>
      <c r="K106" s="31">
        <v>16</v>
      </c>
      <c r="L106" s="31">
        <v>12</v>
      </c>
      <c r="M106" s="75" t="s">
        <v>166</v>
      </c>
      <c r="N106" s="75" t="s">
        <v>88</v>
      </c>
      <c r="O106" s="75" t="s">
        <v>188</v>
      </c>
      <c r="P106" s="75" t="s">
        <v>202</v>
      </c>
      <c r="Q106" s="75" t="s">
        <v>188</v>
      </c>
      <c r="R106" s="31">
        <v>110</v>
      </c>
      <c r="S106" s="31">
        <v>53</v>
      </c>
      <c r="T106" s="31">
        <v>57</v>
      </c>
    </row>
    <row r="107" spans="1:20">
      <c r="A107" s="71" t="s">
        <v>635</v>
      </c>
      <c r="B107" s="57">
        <v>123</v>
      </c>
      <c r="C107" s="75" t="s">
        <v>641</v>
      </c>
      <c r="D107" s="75" t="s">
        <v>642</v>
      </c>
      <c r="E107" s="75" t="s">
        <v>623</v>
      </c>
      <c r="F107" s="75" t="s">
        <v>518</v>
      </c>
      <c r="G107" s="75" t="s">
        <v>643</v>
      </c>
      <c r="H107" s="31">
        <v>210</v>
      </c>
      <c r="I107" s="31">
        <v>213</v>
      </c>
      <c r="J107" s="31">
        <v>214</v>
      </c>
      <c r="K107" s="31">
        <v>190</v>
      </c>
      <c r="L107" s="31">
        <v>176</v>
      </c>
      <c r="M107" s="75" t="s">
        <v>346</v>
      </c>
      <c r="N107" s="75" t="s">
        <v>685</v>
      </c>
      <c r="O107" s="75" t="s">
        <v>243</v>
      </c>
      <c r="P107" s="75" t="s">
        <v>340</v>
      </c>
      <c r="Q107" s="75" t="s">
        <v>286</v>
      </c>
      <c r="R107" s="31">
        <v>2026</v>
      </c>
      <c r="S107" s="31">
        <v>1023</v>
      </c>
      <c r="T107" s="31">
        <v>1003</v>
      </c>
    </row>
    <row r="108" spans="1:20">
      <c r="A108" s="71" t="s">
        <v>450</v>
      </c>
      <c r="B108" s="57">
        <v>79</v>
      </c>
      <c r="C108" s="75" t="s">
        <v>354</v>
      </c>
      <c r="D108" s="75" t="s">
        <v>38</v>
      </c>
      <c r="E108" s="75" t="s">
        <v>325</v>
      </c>
      <c r="F108" s="75" t="s">
        <v>284</v>
      </c>
      <c r="G108" s="75" t="s">
        <v>131</v>
      </c>
      <c r="H108" s="31">
        <v>14</v>
      </c>
      <c r="I108" s="31">
        <v>20</v>
      </c>
      <c r="J108" s="31">
        <v>12</v>
      </c>
      <c r="K108" s="31">
        <v>17</v>
      </c>
      <c r="L108" s="31">
        <v>17</v>
      </c>
      <c r="M108" s="75" t="s">
        <v>105</v>
      </c>
      <c r="N108" s="75" t="s">
        <v>343</v>
      </c>
      <c r="O108" s="75" t="s">
        <v>188</v>
      </c>
      <c r="P108" s="75" t="s">
        <v>83</v>
      </c>
      <c r="Q108" s="75" t="s">
        <v>37</v>
      </c>
      <c r="R108" s="31">
        <v>178</v>
      </c>
      <c r="S108" s="31">
        <v>98</v>
      </c>
      <c r="T108" s="31">
        <v>80</v>
      </c>
    </row>
    <row r="109" spans="1:20">
      <c r="A109" s="71" t="s">
        <v>644</v>
      </c>
      <c r="B109" s="57">
        <v>124</v>
      </c>
      <c r="C109" s="75" t="s">
        <v>99</v>
      </c>
      <c r="D109" s="75" t="s">
        <v>79</v>
      </c>
      <c r="E109" s="75" t="s">
        <v>2</v>
      </c>
      <c r="F109" s="75" t="s">
        <v>3</v>
      </c>
      <c r="G109" s="75" t="s">
        <v>598</v>
      </c>
      <c r="H109" s="31">
        <v>120</v>
      </c>
      <c r="I109" s="31">
        <v>94</v>
      </c>
      <c r="J109" s="31">
        <v>126</v>
      </c>
      <c r="K109" s="31">
        <v>107</v>
      </c>
      <c r="L109" s="31">
        <v>106</v>
      </c>
      <c r="M109" s="75" t="s">
        <v>205</v>
      </c>
      <c r="N109" s="75" t="s">
        <v>32</v>
      </c>
      <c r="O109" s="75" t="s">
        <v>32</v>
      </c>
      <c r="P109" s="75" t="s">
        <v>31</v>
      </c>
      <c r="Q109" s="75" t="s">
        <v>113</v>
      </c>
      <c r="R109" s="31">
        <v>1053</v>
      </c>
      <c r="S109" s="31">
        <v>500</v>
      </c>
      <c r="T109" s="31">
        <v>553</v>
      </c>
    </row>
    <row r="110" spans="1:20">
      <c r="A110" s="71" t="s">
        <v>451</v>
      </c>
      <c r="B110" s="57">
        <v>80</v>
      </c>
      <c r="C110" s="75" t="s">
        <v>456</v>
      </c>
      <c r="D110" s="75" t="s">
        <v>392</v>
      </c>
      <c r="E110" s="75" t="s">
        <v>69</v>
      </c>
      <c r="F110" s="75" t="s">
        <v>457</v>
      </c>
      <c r="G110" s="75" t="s">
        <v>190</v>
      </c>
      <c r="H110" s="31">
        <v>143</v>
      </c>
      <c r="I110" s="31">
        <v>169</v>
      </c>
      <c r="J110" s="31">
        <v>177</v>
      </c>
      <c r="K110" s="31">
        <v>216</v>
      </c>
      <c r="L110" s="31">
        <v>197</v>
      </c>
      <c r="M110" s="75" t="s">
        <v>211</v>
      </c>
      <c r="N110" s="75" t="s">
        <v>120</v>
      </c>
      <c r="O110" s="75" t="s">
        <v>185</v>
      </c>
      <c r="P110" s="75" t="s">
        <v>54</v>
      </c>
      <c r="Q110" s="75" t="s">
        <v>121</v>
      </c>
      <c r="R110" s="31">
        <v>1669</v>
      </c>
      <c r="S110" s="31">
        <v>767</v>
      </c>
      <c r="T110" s="31">
        <v>902</v>
      </c>
    </row>
    <row r="111" spans="1:20">
      <c r="A111" s="71" t="s">
        <v>458</v>
      </c>
      <c r="B111" s="57">
        <v>81</v>
      </c>
      <c r="C111" s="75" t="s">
        <v>153</v>
      </c>
      <c r="D111" s="75" t="s">
        <v>162</v>
      </c>
      <c r="E111" s="75" t="s">
        <v>81</v>
      </c>
      <c r="F111" s="75" t="s">
        <v>139</v>
      </c>
      <c r="G111" s="75" t="s">
        <v>131</v>
      </c>
      <c r="H111" s="31">
        <v>19</v>
      </c>
      <c r="I111" s="31">
        <v>14</v>
      </c>
      <c r="J111" s="31">
        <v>15</v>
      </c>
      <c r="K111" s="31">
        <v>18</v>
      </c>
      <c r="L111" s="31">
        <v>21</v>
      </c>
      <c r="M111" s="75" t="s">
        <v>89</v>
      </c>
      <c r="N111" s="75" t="s">
        <v>202</v>
      </c>
      <c r="O111" s="75" t="s">
        <v>105</v>
      </c>
      <c r="P111" s="75" t="s">
        <v>57</v>
      </c>
      <c r="Q111" s="75" t="s">
        <v>325</v>
      </c>
      <c r="R111" s="31">
        <v>190</v>
      </c>
      <c r="S111" s="31">
        <v>103</v>
      </c>
      <c r="T111" s="31">
        <v>87</v>
      </c>
    </row>
    <row r="112" spans="1:20">
      <c r="A112" s="71" t="s">
        <v>460</v>
      </c>
      <c r="B112" s="57">
        <v>82</v>
      </c>
      <c r="C112" s="75" t="s">
        <v>341</v>
      </c>
      <c r="D112" s="75" t="s">
        <v>152</v>
      </c>
      <c r="E112" s="75" t="s">
        <v>403</v>
      </c>
      <c r="F112" s="75" t="s">
        <v>263</v>
      </c>
      <c r="G112" s="75" t="s">
        <v>17</v>
      </c>
      <c r="H112" s="31">
        <v>98</v>
      </c>
      <c r="I112" s="31">
        <v>97</v>
      </c>
      <c r="J112" s="31">
        <v>92</v>
      </c>
      <c r="K112" s="31">
        <v>116</v>
      </c>
      <c r="L112" s="31">
        <v>124</v>
      </c>
      <c r="M112" s="75" t="s">
        <v>47</v>
      </c>
      <c r="N112" s="75" t="s">
        <v>212</v>
      </c>
      <c r="O112" s="75" t="s">
        <v>103</v>
      </c>
      <c r="P112" s="75" t="s">
        <v>32</v>
      </c>
      <c r="Q112" s="75" t="s">
        <v>136</v>
      </c>
      <c r="R112" s="31">
        <v>927</v>
      </c>
      <c r="S112" s="31">
        <v>400</v>
      </c>
      <c r="T112" s="31">
        <v>527</v>
      </c>
    </row>
    <row r="113" spans="1:20">
      <c r="A113" s="71" t="s">
        <v>464</v>
      </c>
      <c r="B113" s="57">
        <v>83</v>
      </c>
      <c r="C113" s="75" t="s">
        <v>48</v>
      </c>
      <c r="D113" s="75" t="s">
        <v>29</v>
      </c>
      <c r="E113" s="75" t="s">
        <v>103</v>
      </c>
      <c r="F113" s="75" t="s">
        <v>147</v>
      </c>
      <c r="G113" s="75" t="s">
        <v>353</v>
      </c>
      <c r="H113" s="31">
        <v>12</v>
      </c>
      <c r="I113" s="31">
        <v>18</v>
      </c>
      <c r="J113" s="31">
        <v>12</v>
      </c>
      <c r="K113" s="31">
        <v>17</v>
      </c>
      <c r="L113" s="31">
        <v>18</v>
      </c>
      <c r="M113" s="75" t="s">
        <v>136</v>
      </c>
      <c r="N113" s="75" t="s">
        <v>124</v>
      </c>
      <c r="O113" s="75" t="s">
        <v>172</v>
      </c>
      <c r="P113" s="75" t="s">
        <v>160</v>
      </c>
      <c r="Q113" s="75" t="s">
        <v>140</v>
      </c>
      <c r="R113" s="31">
        <v>394</v>
      </c>
      <c r="S113" s="31">
        <v>317</v>
      </c>
      <c r="T113" s="31">
        <v>77</v>
      </c>
    </row>
    <row r="114" spans="1:20">
      <c r="A114" s="71" t="s">
        <v>650</v>
      </c>
      <c r="B114" s="57">
        <v>139</v>
      </c>
      <c r="C114" s="75" t="s">
        <v>374</v>
      </c>
      <c r="D114" s="75" t="s">
        <v>199</v>
      </c>
      <c r="E114" s="75" t="s">
        <v>35</v>
      </c>
      <c r="F114" s="75" t="s">
        <v>194</v>
      </c>
      <c r="G114" s="75" t="s">
        <v>374</v>
      </c>
      <c r="H114" s="31">
        <v>64</v>
      </c>
      <c r="I114" s="31">
        <v>48</v>
      </c>
      <c r="J114" s="31">
        <v>69</v>
      </c>
      <c r="K114" s="31">
        <v>59</v>
      </c>
      <c r="L114" s="31">
        <v>58</v>
      </c>
      <c r="M114" s="75" t="s">
        <v>106</v>
      </c>
      <c r="N114" s="75" t="s">
        <v>284</v>
      </c>
      <c r="O114" s="75" t="s">
        <v>58</v>
      </c>
      <c r="P114" s="75" t="s">
        <v>56</v>
      </c>
      <c r="Q114" s="75" t="s">
        <v>58</v>
      </c>
      <c r="R114" s="31">
        <v>460</v>
      </c>
      <c r="S114" s="31">
        <v>162</v>
      </c>
      <c r="T114" s="31">
        <v>298</v>
      </c>
    </row>
    <row r="115" spans="1:20">
      <c r="A115" s="71" t="s">
        <v>468</v>
      </c>
      <c r="B115" s="57">
        <v>84</v>
      </c>
      <c r="C115" s="75" t="s">
        <v>349</v>
      </c>
      <c r="D115" s="75" t="s">
        <v>114</v>
      </c>
      <c r="E115" s="75" t="s">
        <v>137</v>
      </c>
      <c r="F115" s="75" t="s">
        <v>136</v>
      </c>
      <c r="G115" s="75" t="s">
        <v>8</v>
      </c>
      <c r="H115" s="31">
        <v>6</v>
      </c>
      <c r="I115" s="31">
        <v>11</v>
      </c>
      <c r="J115" s="31">
        <v>12</v>
      </c>
      <c r="K115" s="31">
        <v>14</v>
      </c>
      <c r="L115" s="31">
        <v>10</v>
      </c>
      <c r="M115" s="75" t="s">
        <v>113</v>
      </c>
      <c r="N115" s="75" t="s">
        <v>590</v>
      </c>
      <c r="O115" s="75" t="s">
        <v>7</v>
      </c>
      <c r="P115" s="75" t="s">
        <v>6</v>
      </c>
      <c r="Q115" s="75" t="s">
        <v>172</v>
      </c>
      <c r="R115" s="31">
        <v>432</v>
      </c>
      <c r="S115" s="31">
        <v>379</v>
      </c>
      <c r="T115" s="31">
        <v>53</v>
      </c>
    </row>
    <row r="116" spans="1:20">
      <c r="A116" s="71" t="s">
        <v>472</v>
      </c>
      <c r="B116" s="57">
        <v>85</v>
      </c>
      <c r="C116" s="75" t="s">
        <v>196</v>
      </c>
      <c r="D116" s="75" t="s">
        <v>35</v>
      </c>
      <c r="E116" s="75" t="s">
        <v>113</v>
      </c>
      <c r="F116" s="75" t="s">
        <v>55</v>
      </c>
      <c r="G116" s="75" t="s">
        <v>256</v>
      </c>
      <c r="H116" s="31">
        <v>40</v>
      </c>
      <c r="I116" s="31">
        <v>41</v>
      </c>
      <c r="J116" s="31">
        <v>44</v>
      </c>
      <c r="K116" s="31">
        <v>60</v>
      </c>
      <c r="L116" s="31">
        <v>55</v>
      </c>
      <c r="M116" s="75" t="s">
        <v>28</v>
      </c>
      <c r="N116" s="75" t="s">
        <v>279</v>
      </c>
      <c r="O116" s="75" t="s">
        <v>122</v>
      </c>
      <c r="P116" s="75" t="s">
        <v>28</v>
      </c>
      <c r="Q116" s="75" t="s">
        <v>374</v>
      </c>
      <c r="R116" s="31">
        <v>544</v>
      </c>
      <c r="S116" s="31">
        <v>304</v>
      </c>
      <c r="T116" s="31">
        <v>240</v>
      </c>
    </row>
    <row r="117" spans="1:20">
      <c r="A117" s="71" t="s">
        <v>477</v>
      </c>
      <c r="B117" s="57">
        <v>86</v>
      </c>
      <c r="C117" s="75" t="s">
        <v>48</v>
      </c>
      <c r="D117" s="75" t="s">
        <v>205</v>
      </c>
      <c r="E117" s="75" t="s">
        <v>34</v>
      </c>
      <c r="F117" s="75" t="s">
        <v>114</v>
      </c>
      <c r="G117" s="75" t="s">
        <v>46</v>
      </c>
      <c r="H117" s="31">
        <v>15</v>
      </c>
      <c r="I117" s="31">
        <v>32</v>
      </c>
      <c r="J117" s="31">
        <v>24</v>
      </c>
      <c r="K117" s="31">
        <v>17</v>
      </c>
      <c r="L117" s="31">
        <v>26</v>
      </c>
      <c r="M117" s="75" t="s">
        <v>33</v>
      </c>
      <c r="N117" s="75" t="s">
        <v>572</v>
      </c>
      <c r="O117" s="75" t="s">
        <v>50</v>
      </c>
      <c r="P117" s="75" t="s">
        <v>33</v>
      </c>
      <c r="Q117" s="75" t="s">
        <v>27</v>
      </c>
      <c r="R117" s="31">
        <v>463</v>
      </c>
      <c r="S117" s="31">
        <v>349</v>
      </c>
      <c r="T117" s="31">
        <v>114</v>
      </c>
    </row>
    <row r="118" spans="1:20">
      <c r="A118" s="71" t="s">
        <v>481</v>
      </c>
      <c r="B118" s="57">
        <v>87</v>
      </c>
      <c r="C118" s="75" t="s">
        <v>186</v>
      </c>
      <c r="D118" s="75" t="s">
        <v>287</v>
      </c>
      <c r="E118" s="75" t="s">
        <v>39</v>
      </c>
      <c r="F118" s="75" t="s">
        <v>39</v>
      </c>
      <c r="G118" s="75" t="s">
        <v>247</v>
      </c>
      <c r="H118" s="31">
        <v>11</v>
      </c>
      <c r="I118" s="31">
        <v>15</v>
      </c>
      <c r="J118" s="31">
        <v>14</v>
      </c>
      <c r="K118" s="31">
        <v>14</v>
      </c>
      <c r="L118" s="31">
        <v>17</v>
      </c>
      <c r="M118" s="75" t="s">
        <v>85</v>
      </c>
      <c r="N118" s="75" t="s">
        <v>58</v>
      </c>
      <c r="O118" s="75" t="s">
        <v>83</v>
      </c>
      <c r="P118" s="75" t="s">
        <v>83</v>
      </c>
      <c r="Q118" s="75" t="s">
        <v>85</v>
      </c>
      <c r="R118" s="31">
        <v>231</v>
      </c>
      <c r="S118" s="31">
        <v>160</v>
      </c>
      <c r="T118" s="31">
        <v>71</v>
      </c>
    </row>
    <row r="119" spans="1:20">
      <c r="A119" s="71" t="s">
        <v>482</v>
      </c>
      <c r="B119" s="57">
        <v>88</v>
      </c>
      <c r="C119" s="75" t="s">
        <v>69</v>
      </c>
      <c r="D119" s="75" t="s">
        <v>245</v>
      </c>
      <c r="E119" s="75" t="s">
        <v>488</v>
      </c>
      <c r="F119" s="75" t="s">
        <v>489</v>
      </c>
      <c r="G119" s="75" t="s">
        <v>490</v>
      </c>
      <c r="H119" s="31">
        <v>157</v>
      </c>
      <c r="I119" s="31">
        <v>153</v>
      </c>
      <c r="J119" s="31">
        <v>168</v>
      </c>
      <c r="K119" s="31">
        <v>207</v>
      </c>
      <c r="L119" s="31">
        <v>199</v>
      </c>
      <c r="M119" s="75" t="s">
        <v>76</v>
      </c>
      <c r="N119" s="75" t="s">
        <v>138</v>
      </c>
      <c r="O119" s="75" t="s">
        <v>115</v>
      </c>
      <c r="P119" s="75" t="s">
        <v>49</v>
      </c>
      <c r="Q119" s="75" t="s">
        <v>781</v>
      </c>
      <c r="R119" s="31">
        <v>1545</v>
      </c>
      <c r="S119" s="31">
        <v>661</v>
      </c>
      <c r="T119" s="31">
        <v>884</v>
      </c>
    </row>
    <row r="120" spans="1:20">
      <c r="A120" s="71" t="s">
        <v>491</v>
      </c>
      <c r="B120" s="57">
        <v>89</v>
      </c>
      <c r="C120" s="75" t="s">
        <v>497</v>
      </c>
      <c r="D120" s="75" t="s">
        <v>498</v>
      </c>
      <c r="E120" s="75" t="s">
        <v>499</v>
      </c>
      <c r="F120" s="75" t="s">
        <v>500</v>
      </c>
      <c r="G120" s="75" t="s">
        <v>501</v>
      </c>
      <c r="H120" s="31">
        <v>204</v>
      </c>
      <c r="I120" s="31">
        <v>207</v>
      </c>
      <c r="J120" s="31">
        <v>217</v>
      </c>
      <c r="K120" s="31">
        <v>260</v>
      </c>
      <c r="L120" s="31">
        <v>249</v>
      </c>
      <c r="M120" s="75" t="s">
        <v>206</v>
      </c>
      <c r="N120" s="75" t="s">
        <v>781</v>
      </c>
      <c r="O120" s="75" t="s">
        <v>113</v>
      </c>
      <c r="P120" s="75" t="s">
        <v>248</v>
      </c>
      <c r="Q120" s="75" t="s">
        <v>210</v>
      </c>
      <c r="R120" s="31">
        <v>1740</v>
      </c>
      <c r="S120" s="31">
        <v>603</v>
      </c>
      <c r="T120" s="31">
        <v>1137</v>
      </c>
    </row>
    <row r="121" spans="1:20">
      <c r="A121" s="71" t="s">
        <v>653</v>
      </c>
      <c r="B121" s="57">
        <v>126</v>
      </c>
      <c r="C121" s="75" t="s">
        <v>103</v>
      </c>
      <c r="D121" s="75" t="s">
        <v>172</v>
      </c>
      <c r="E121" s="75" t="s">
        <v>208</v>
      </c>
      <c r="F121" s="75" t="s">
        <v>8</v>
      </c>
      <c r="G121" s="75" t="s">
        <v>133</v>
      </c>
      <c r="H121" s="31">
        <v>39</v>
      </c>
      <c r="I121" s="31">
        <v>34</v>
      </c>
      <c r="J121" s="31">
        <v>50</v>
      </c>
      <c r="K121" s="31">
        <v>32</v>
      </c>
      <c r="L121" s="31">
        <v>34</v>
      </c>
      <c r="M121" s="75" t="s">
        <v>163</v>
      </c>
      <c r="N121" s="75" t="s">
        <v>89</v>
      </c>
      <c r="O121" s="75" t="s">
        <v>87</v>
      </c>
      <c r="P121" s="75" t="s">
        <v>82</v>
      </c>
      <c r="Q121" s="75" t="s">
        <v>104</v>
      </c>
      <c r="R121" s="31">
        <v>303</v>
      </c>
      <c r="S121" s="31">
        <v>114</v>
      </c>
      <c r="T121" s="31">
        <v>189</v>
      </c>
    </row>
    <row r="122" spans="1:20">
      <c r="A122" s="71" t="s">
        <v>654</v>
      </c>
      <c r="B122" s="57">
        <v>127</v>
      </c>
      <c r="C122" s="75" t="s">
        <v>659</v>
      </c>
      <c r="D122" s="75" t="s">
        <v>17</v>
      </c>
      <c r="E122" s="75" t="s">
        <v>345</v>
      </c>
      <c r="F122" s="75" t="s">
        <v>99</v>
      </c>
      <c r="G122" s="75" t="s">
        <v>16</v>
      </c>
      <c r="H122" s="31">
        <v>89</v>
      </c>
      <c r="I122" s="31">
        <v>93</v>
      </c>
      <c r="J122" s="31">
        <v>112</v>
      </c>
      <c r="K122" s="31">
        <v>124</v>
      </c>
      <c r="L122" s="31">
        <v>129</v>
      </c>
      <c r="M122" s="75" t="s">
        <v>627</v>
      </c>
      <c r="N122" s="75" t="s">
        <v>239</v>
      </c>
      <c r="O122" s="75" t="s">
        <v>116</v>
      </c>
      <c r="P122" s="75" t="s">
        <v>34</v>
      </c>
      <c r="Q122" s="75" t="s">
        <v>21</v>
      </c>
      <c r="R122" s="31">
        <v>1151</v>
      </c>
      <c r="S122" s="31">
        <v>604</v>
      </c>
      <c r="T122" s="31">
        <v>547</v>
      </c>
    </row>
    <row r="123" spans="1:20">
      <c r="A123" s="71" t="s">
        <v>502</v>
      </c>
      <c r="B123" s="57">
        <v>90</v>
      </c>
      <c r="C123" s="75" t="s">
        <v>90</v>
      </c>
      <c r="D123" s="75" t="s">
        <v>166</v>
      </c>
      <c r="E123" s="75" t="s">
        <v>188</v>
      </c>
      <c r="F123" s="75" t="s">
        <v>164</v>
      </c>
      <c r="G123" s="75" t="s">
        <v>105</v>
      </c>
      <c r="H123" s="31">
        <v>7</v>
      </c>
      <c r="I123" s="31">
        <v>4</v>
      </c>
      <c r="J123" s="31">
        <v>4</v>
      </c>
      <c r="K123" s="31">
        <v>7</v>
      </c>
      <c r="L123" s="31">
        <v>12</v>
      </c>
      <c r="M123" s="75" t="s">
        <v>88</v>
      </c>
      <c r="N123" s="75" t="s">
        <v>692</v>
      </c>
      <c r="O123" s="75" t="s">
        <v>88</v>
      </c>
      <c r="P123" s="75" t="s">
        <v>693</v>
      </c>
      <c r="Q123" s="75" t="s">
        <v>327</v>
      </c>
      <c r="R123" s="31">
        <v>62</v>
      </c>
      <c r="S123" s="31">
        <v>28</v>
      </c>
      <c r="T123" s="31">
        <v>34</v>
      </c>
    </row>
    <row r="124" spans="1:20">
      <c r="A124" s="71" t="s">
        <v>503</v>
      </c>
      <c r="B124" s="57">
        <v>91</v>
      </c>
      <c r="C124" s="75" t="s">
        <v>83</v>
      </c>
      <c r="D124" s="75" t="s">
        <v>504</v>
      </c>
      <c r="E124" s="75" t="s">
        <v>504</v>
      </c>
      <c r="F124" s="75" t="s">
        <v>83</v>
      </c>
      <c r="G124" s="75" t="s">
        <v>37</v>
      </c>
      <c r="H124" s="31">
        <v>10</v>
      </c>
      <c r="I124" s="31">
        <v>9</v>
      </c>
      <c r="J124" s="31">
        <v>9</v>
      </c>
      <c r="K124" s="31">
        <v>13</v>
      </c>
      <c r="L124" s="31">
        <v>12</v>
      </c>
      <c r="M124" s="75" t="s">
        <v>202</v>
      </c>
      <c r="N124" s="75" t="s">
        <v>188</v>
      </c>
      <c r="O124" s="75" t="s">
        <v>188</v>
      </c>
      <c r="P124" s="75" t="s">
        <v>86</v>
      </c>
      <c r="Q124" s="75" t="s">
        <v>202</v>
      </c>
      <c r="R124" s="31">
        <v>117</v>
      </c>
      <c r="S124" s="31">
        <v>64</v>
      </c>
      <c r="T124" s="31">
        <v>53</v>
      </c>
    </row>
    <row r="125" spans="1:20">
      <c r="A125" s="71" t="s">
        <v>505</v>
      </c>
      <c r="B125" s="57">
        <v>92</v>
      </c>
      <c r="C125" s="75" t="s">
        <v>372</v>
      </c>
      <c r="D125" s="75" t="s">
        <v>399</v>
      </c>
      <c r="E125" s="75" t="s">
        <v>200</v>
      </c>
      <c r="F125" s="75" t="s">
        <v>471</v>
      </c>
      <c r="G125" s="75" t="s">
        <v>256</v>
      </c>
      <c r="H125" s="31">
        <v>22</v>
      </c>
      <c r="I125" s="31">
        <v>28</v>
      </c>
      <c r="J125" s="31">
        <v>21</v>
      </c>
      <c r="K125" s="31">
        <v>38</v>
      </c>
      <c r="L125" s="31">
        <v>27</v>
      </c>
      <c r="M125" s="75" t="s">
        <v>349</v>
      </c>
      <c r="N125" s="75" t="s">
        <v>200</v>
      </c>
      <c r="O125" s="75" t="s">
        <v>123</v>
      </c>
      <c r="P125" s="75" t="s">
        <v>194</v>
      </c>
      <c r="Q125" s="75" t="s">
        <v>384</v>
      </c>
      <c r="R125" s="31">
        <v>596</v>
      </c>
      <c r="S125" s="31">
        <v>460</v>
      </c>
      <c r="T125" s="31">
        <v>136</v>
      </c>
    </row>
    <row r="126" spans="1:20">
      <c r="A126" s="71" t="s">
        <v>660</v>
      </c>
      <c r="B126" s="57">
        <v>128</v>
      </c>
      <c r="C126" s="75" t="s">
        <v>666</v>
      </c>
      <c r="D126" s="75" t="s">
        <v>667</v>
      </c>
      <c r="E126" s="75" t="s">
        <v>668</v>
      </c>
      <c r="F126" s="75" t="s">
        <v>669</v>
      </c>
      <c r="G126" s="75" t="s">
        <v>670</v>
      </c>
      <c r="H126" s="31">
        <v>721</v>
      </c>
      <c r="I126" s="31">
        <v>723</v>
      </c>
      <c r="J126" s="31">
        <v>700</v>
      </c>
      <c r="K126" s="31">
        <v>756</v>
      </c>
      <c r="L126" s="31">
        <v>732</v>
      </c>
      <c r="M126" s="75" t="s">
        <v>462</v>
      </c>
      <c r="N126" s="75" t="s">
        <v>801</v>
      </c>
      <c r="O126" s="75" t="s">
        <v>802</v>
      </c>
      <c r="P126" s="75" t="s">
        <v>767</v>
      </c>
      <c r="Q126" s="75" t="s">
        <v>294</v>
      </c>
      <c r="R126" s="31">
        <v>6284</v>
      </c>
      <c r="S126" s="31">
        <v>2652</v>
      </c>
      <c r="T126" s="31">
        <v>3632</v>
      </c>
    </row>
    <row r="127" spans="1:20">
      <c r="A127" s="71" t="s">
        <v>511</v>
      </c>
      <c r="B127" s="57">
        <v>93</v>
      </c>
      <c r="C127" s="75" t="s">
        <v>215</v>
      </c>
      <c r="D127" s="75" t="s">
        <v>248</v>
      </c>
      <c r="E127" s="75" t="s">
        <v>160</v>
      </c>
      <c r="F127" s="75" t="s">
        <v>399</v>
      </c>
      <c r="G127" s="75" t="s">
        <v>349</v>
      </c>
      <c r="H127" s="31">
        <v>35</v>
      </c>
      <c r="I127" s="31">
        <v>36</v>
      </c>
      <c r="J127" s="31">
        <v>32</v>
      </c>
      <c r="K127" s="31">
        <v>45</v>
      </c>
      <c r="L127" s="31">
        <v>45</v>
      </c>
      <c r="M127" s="75" t="s">
        <v>186</v>
      </c>
      <c r="N127" s="75" t="s">
        <v>26</v>
      </c>
      <c r="O127" s="75" t="s">
        <v>131</v>
      </c>
      <c r="P127" s="75" t="s">
        <v>8</v>
      </c>
      <c r="Q127" s="75" t="s">
        <v>103</v>
      </c>
      <c r="R127" s="31">
        <v>478</v>
      </c>
      <c r="S127" s="31">
        <v>285</v>
      </c>
      <c r="T127" s="31">
        <v>193</v>
      </c>
    </row>
    <row r="128" spans="1:20">
      <c r="A128" s="71" t="s">
        <v>513</v>
      </c>
      <c r="B128" s="57">
        <v>94</v>
      </c>
      <c r="C128" s="75" t="s">
        <v>382</v>
      </c>
      <c r="D128" s="75" t="s">
        <v>269</v>
      </c>
      <c r="E128" s="75" t="s">
        <v>128</v>
      </c>
      <c r="F128" s="75" t="s">
        <v>112</v>
      </c>
      <c r="G128" s="75" t="s">
        <v>395</v>
      </c>
      <c r="H128" s="31">
        <v>44</v>
      </c>
      <c r="I128" s="31">
        <v>30</v>
      </c>
      <c r="J128" s="31">
        <v>32</v>
      </c>
      <c r="K128" s="31">
        <v>35</v>
      </c>
      <c r="L128" s="31">
        <v>31</v>
      </c>
      <c r="M128" s="75" t="s">
        <v>269</v>
      </c>
      <c r="N128" s="75" t="s">
        <v>399</v>
      </c>
      <c r="O128" s="75" t="s">
        <v>204</v>
      </c>
      <c r="P128" s="75" t="s">
        <v>216</v>
      </c>
      <c r="Q128" s="75" t="s">
        <v>410</v>
      </c>
      <c r="R128" s="31">
        <v>728</v>
      </c>
      <c r="S128" s="31">
        <v>556</v>
      </c>
      <c r="T128" s="31">
        <v>172</v>
      </c>
    </row>
    <row r="129" spans="1:20">
      <c r="A129" s="71" t="s">
        <v>671</v>
      </c>
      <c r="B129" s="57">
        <v>130</v>
      </c>
      <c r="C129" s="75" t="s">
        <v>106</v>
      </c>
      <c r="D129" s="75" t="s">
        <v>39</v>
      </c>
      <c r="E129" s="75" t="s">
        <v>125</v>
      </c>
      <c r="F129" s="75" t="s">
        <v>46</v>
      </c>
      <c r="G129" s="75" t="s">
        <v>46</v>
      </c>
      <c r="H129" s="31">
        <v>12</v>
      </c>
      <c r="I129" s="31">
        <v>20</v>
      </c>
      <c r="J129" s="31">
        <v>28</v>
      </c>
      <c r="K129" s="31">
        <v>30</v>
      </c>
      <c r="L129" s="31">
        <v>43</v>
      </c>
      <c r="M129" s="75" t="s">
        <v>86</v>
      </c>
      <c r="N129" s="75" t="s">
        <v>89</v>
      </c>
      <c r="O129" s="75" t="s">
        <v>37</v>
      </c>
      <c r="P129" s="75" t="s">
        <v>38</v>
      </c>
      <c r="Q129" s="75" t="s">
        <v>106</v>
      </c>
      <c r="R129" s="31">
        <v>252</v>
      </c>
      <c r="S129" s="31">
        <v>119</v>
      </c>
      <c r="T129" s="31">
        <v>133</v>
      </c>
    </row>
    <row r="130" spans="1:20">
      <c r="A130" s="71" t="s">
        <v>519</v>
      </c>
      <c r="B130" s="57">
        <v>95</v>
      </c>
      <c r="C130" s="75" t="s">
        <v>81</v>
      </c>
      <c r="D130" s="75" t="s">
        <v>82</v>
      </c>
      <c r="E130" s="75" t="s">
        <v>39</v>
      </c>
      <c r="F130" s="75" t="s">
        <v>85</v>
      </c>
      <c r="G130" s="75" t="s">
        <v>56</v>
      </c>
      <c r="H130" s="31">
        <v>7</v>
      </c>
      <c r="I130" s="31">
        <v>19</v>
      </c>
      <c r="J130" s="31">
        <v>9</v>
      </c>
      <c r="K130" s="31">
        <v>12</v>
      </c>
      <c r="L130" s="31">
        <v>9</v>
      </c>
      <c r="M130" s="75" t="s">
        <v>163</v>
      </c>
      <c r="N130" s="75" t="s">
        <v>86</v>
      </c>
      <c r="O130" s="75" t="s">
        <v>58</v>
      </c>
      <c r="P130" s="75" t="s">
        <v>57</v>
      </c>
      <c r="Q130" s="75" t="s">
        <v>37</v>
      </c>
      <c r="R130" s="31">
        <v>179</v>
      </c>
      <c r="S130" s="31">
        <v>123</v>
      </c>
      <c r="T130" s="31">
        <v>56</v>
      </c>
    </row>
    <row r="131" spans="1:20">
      <c r="A131" s="71" t="s">
        <v>673</v>
      </c>
      <c r="B131" s="57">
        <v>131</v>
      </c>
      <c r="C131" s="75" t="s">
        <v>37</v>
      </c>
      <c r="D131" s="75" t="s">
        <v>504</v>
      </c>
      <c r="E131" s="75" t="s">
        <v>56</v>
      </c>
      <c r="F131" s="75" t="s">
        <v>163</v>
      </c>
      <c r="G131" s="75" t="s">
        <v>504</v>
      </c>
      <c r="H131" s="31">
        <v>18</v>
      </c>
      <c r="I131" s="31">
        <v>15</v>
      </c>
      <c r="J131" s="31">
        <v>25</v>
      </c>
      <c r="K131" s="31">
        <v>16</v>
      </c>
      <c r="L131" s="31">
        <v>12</v>
      </c>
      <c r="M131" s="75" t="s">
        <v>166</v>
      </c>
      <c r="N131" s="75" t="s">
        <v>692</v>
      </c>
      <c r="O131" s="75" t="s">
        <v>188</v>
      </c>
      <c r="P131" s="75" t="s">
        <v>164</v>
      </c>
      <c r="Q131" s="75" t="s">
        <v>686</v>
      </c>
      <c r="R131" s="31">
        <v>129</v>
      </c>
      <c r="S131" s="31">
        <v>43</v>
      </c>
      <c r="T131" s="31">
        <v>86</v>
      </c>
    </row>
    <row r="132" spans="1:20">
      <c r="A132" s="71" t="s">
        <v>674</v>
      </c>
      <c r="B132" s="57">
        <v>132</v>
      </c>
      <c r="C132" s="75" t="s">
        <v>114</v>
      </c>
      <c r="D132" s="75" t="s">
        <v>136</v>
      </c>
      <c r="E132" s="75" t="s">
        <v>33</v>
      </c>
      <c r="F132" s="75" t="s">
        <v>49</v>
      </c>
      <c r="G132" s="75" t="s">
        <v>5</v>
      </c>
      <c r="H132" s="31">
        <v>60</v>
      </c>
      <c r="I132" s="31">
        <v>44</v>
      </c>
      <c r="J132" s="31">
        <v>48</v>
      </c>
      <c r="K132" s="31">
        <v>61</v>
      </c>
      <c r="L132" s="31">
        <v>57</v>
      </c>
      <c r="M132" s="75" t="s">
        <v>56</v>
      </c>
      <c r="N132" s="75" t="s">
        <v>153</v>
      </c>
      <c r="O132" s="75" t="s">
        <v>82</v>
      </c>
      <c r="P132" s="75" t="s">
        <v>26</v>
      </c>
      <c r="Q132" s="75" t="s">
        <v>22</v>
      </c>
      <c r="R132" s="31">
        <v>540</v>
      </c>
      <c r="S132" s="31">
        <v>270</v>
      </c>
      <c r="T132" s="31">
        <v>270</v>
      </c>
    </row>
    <row r="133" spans="1:20">
      <c r="A133" s="71" t="s">
        <v>520</v>
      </c>
      <c r="B133" s="57">
        <v>96</v>
      </c>
      <c r="C133" s="75" t="s">
        <v>211</v>
      </c>
      <c r="D133" s="75" t="s">
        <v>78</v>
      </c>
      <c r="E133" s="75" t="s">
        <v>211</v>
      </c>
      <c r="F133" s="75" t="s">
        <v>429</v>
      </c>
      <c r="G133" s="75" t="s">
        <v>15</v>
      </c>
      <c r="H133" s="31">
        <v>30</v>
      </c>
      <c r="I133" s="31">
        <v>21</v>
      </c>
      <c r="J133" s="31">
        <v>36</v>
      </c>
      <c r="K133" s="31">
        <v>39</v>
      </c>
      <c r="L133" s="31">
        <v>37</v>
      </c>
      <c r="M133" s="75" t="s">
        <v>557</v>
      </c>
      <c r="N133" s="75" t="s">
        <v>557</v>
      </c>
      <c r="O133" s="75" t="s">
        <v>256</v>
      </c>
      <c r="P133" s="75" t="s">
        <v>341</v>
      </c>
      <c r="Q133" s="75" t="s">
        <v>150</v>
      </c>
      <c r="R133" s="31">
        <v>942</v>
      </c>
      <c r="S133" s="31">
        <v>779</v>
      </c>
      <c r="T133" s="31">
        <v>163</v>
      </c>
    </row>
    <row r="134" spans="1:20">
      <c r="A134" s="71" t="s">
        <v>523</v>
      </c>
      <c r="B134" s="57">
        <v>97</v>
      </c>
      <c r="C134" s="75" t="s">
        <v>239</v>
      </c>
      <c r="D134" s="75" t="s">
        <v>471</v>
      </c>
      <c r="E134" s="75" t="s">
        <v>240</v>
      </c>
      <c r="F134" s="75" t="s">
        <v>23</v>
      </c>
      <c r="G134" s="75" t="s">
        <v>31</v>
      </c>
      <c r="H134" s="31">
        <v>26</v>
      </c>
      <c r="I134" s="31">
        <v>25</v>
      </c>
      <c r="J134" s="31">
        <v>29</v>
      </c>
      <c r="K134" s="31">
        <v>39</v>
      </c>
      <c r="L134" s="31">
        <v>30</v>
      </c>
      <c r="M134" s="75" t="s">
        <v>195</v>
      </c>
      <c r="N134" s="75" t="s">
        <v>399</v>
      </c>
      <c r="O134" s="75" t="s">
        <v>50</v>
      </c>
      <c r="P134" s="75" t="s">
        <v>590</v>
      </c>
      <c r="Q134" s="75" t="s">
        <v>401</v>
      </c>
      <c r="R134" s="31">
        <v>567</v>
      </c>
      <c r="S134" s="31">
        <v>418</v>
      </c>
      <c r="T134" s="31">
        <v>149</v>
      </c>
    </row>
    <row r="135" spans="1:20">
      <c r="A135" s="71" t="s">
        <v>525</v>
      </c>
      <c r="B135" s="57">
        <v>98</v>
      </c>
      <c r="C135" s="74" t="s">
        <v>235</v>
      </c>
      <c r="D135" s="74" t="s">
        <v>420</v>
      </c>
      <c r="E135" s="74" t="s">
        <v>66</v>
      </c>
      <c r="F135" s="74" t="s">
        <v>530</v>
      </c>
      <c r="G135" s="74" t="s">
        <v>447</v>
      </c>
      <c r="H135" s="31">
        <v>118</v>
      </c>
      <c r="I135" s="31">
        <v>144</v>
      </c>
      <c r="J135" s="31">
        <v>173</v>
      </c>
      <c r="K135" s="31">
        <v>148</v>
      </c>
      <c r="L135" s="31">
        <v>152</v>
      </c>
      <c r="M135" s="74" t="s">
        <v>572</v>
      </c>
      <c r="N135" s="74" t="s">
        <v>572</v>
      </c>
      <c r="O135" s="74" t="s">
        <v>160</v>
      </c>
      <c r="P135" s="74" t="s">
        <v>401</v>
      </c>
      <c r="Q135" s="74" t="s">
        <v>33</v>
      </c>
      <c r="R135" s="31">
        <v>1097</v>
      </c>
      <c r="S135" s="31">
        <v>362</v>
      </c>
      <c r="T135" s="31">
        <v>735</v>
      </c>
    </row>
    <row r="136" spans="1:20">
      <c r="B136" s="58"/>
    </row>
    <row r="137" spans="1:20">
      <c r="B137" s="58"/>
    </row>
    <row r="138" spans="1:20">
      <c r="B138" s="58"/>
    </row>
    <row r="139" spans="1:20">
      <c r="B139" s="58"/>
    </row>
    <row r="140" spans="1:20">
      <c r="B140" s="58"/>
    </row>
    <row r="141" spans="1:20">
      <c r="B141" s="58"/>
    </row>
    <row r="142" spans="1:20">
      <c r="B142" s="58"/>
    </row>
    <row r="143" spans="1:20">
      <c r="B143" s="58"/>
    </row>
    <row r="144" spans="1:20">
      <c r="B144" s="58"/>
    </row>
    <row r="145" spans="2:2">
      <c r="B145" s="58"/>
    </row>
  </sheetData>
  <sheetProtection sheet="1" objects="1" scenarios="1"/>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6"/>
  <sheetViews>
    <sheetView zoomScale="150" zoomScaleNormal="150" zoomScalePageLayoutView="150" workbookViewId="0">
      <selection activeCell="A3" sqref="A3"/>
    </sheetView>
  </sheetViews>
  <sheetFormatPr baseColWidth="10" defaultColWidth="8.83203125" defaultRowHeight="14" x14ac:dyDescent="0"/>
  <cols>
    <col min="1" max="1" width="22.1640625" style="53" customWidth="1"/>
    <col min="2" max="2" width="10.6640625" style="53" customWidth="1"/>
    <col min="3" max="3" width="13" style="53" customWidth="1"/>
    <col min="4" max="4" width="13.83203125" style="53" customWidth="1"/>
    <col min="5" max="5" width="13.33203125" style="53" customWidth="1"/>
    <col min="6" max="6" width="13.1640625" style="53" customWidth="1"/>
    <col min="7" max="7" width="13" style="53" customWidth="1"/>
    <col min="8" max="8" width="13.5" style="53" customWidth="1"/>
    <col min="9" max="9" width="13.1640625" style="53" customWidth="1"/>
    <col min="10" max="10" width="13.33203125" style="53" customWidth="1"/>
    <col min="11" max="11" width="13.1640625" style="53" customWidth="1"/>
    <col min="12" max="12" width="13.5" style="53" customWidth="1"/>
    <col min="13" max="13" width="13.6640625" style="53" customWidth="1"/>
    <col min="14" max="14" width="13.1640625" style="53" customWidth="1"/>
    <col min="15" max="15" width="13.6640625" style="53" customWidth="1"/>
    <col min="16" max="16" width="13.5" style="53" customWidth="1"/>
    <col min="17" max="17" width="13.33203125" style="53" customWidth="1"/>
    <col min="18" max="18" width="10.33203125" style="53" customWidth="1"/>
    <col min="19" max="19" width="10.1640625" style="53" customWidth="1"/>
    <col min="20" max="20" width="9.6640625" style="53" customWidth="1"/>
    <col min="21" max="16384" width="8.83203125" style="53"/>
  </cols>
  <sheetData>
    <row r="1" spans="1:20" s="49" customFormat="1">
      <c r="A1" s="46" t="s">
        <v>0</v>
      </c>
      <c r="B1" s="47" t="s">
        <v>867</v>
      </c>
      <c r="C1" s="46" t="s">
        <v>862</v>
      </c>
      <c r="D1" s="46" t="s">
        <v>863</v>
      </c>
      <c r="E1" s="46" t="s">
        <v>864</v>
      </c>
      <c r="F1" s="46" t="s">
        <v>865</v>
      </c>
      <c r="G1" s="46" t="s">
        <v>866</v>
      </c>
      <c r="H1" s="46" t="s">
        <v>842</v>
      </c>
      <c r="I1" s="46" t="s">
        <v>841</v>
      </c>
      <c r="J1" s="46" t="s">
        <v>843</v>
      </c>
      <c r="K1" s="46" t="s">
        <v>844</v>
      </c>
      <c r="L1" s="46" t="s">
        <v>845</v>
      </c>
      <c r="M1" s="46" t="s">
        <v>846</v>
      </c>
      <c r="N1" s="46" t="s">
        <v>847</v>
      </c>
      <c r="O1" s="46" t="s">
        <v>848</v>
      </c>
      <c r="P1" s="46" t="s">
        <v>849</v>
      </c>
      <c r="Q1" s="46" t="s">
        <v>850</v>
      </c>
      <c r="R1" s="48" t="s">
        <v>812</v>
      </c>
      <c r="S1" s="48" t="s">
        <v>813</v>
      </c>
      <c r="T1" s="48" t="s">
        <v>814</v>
      </c>
    </row>
    <row r="2" spans="1:20" s="53" customFormat="1">
      <c r="A2" s="13" t="s">
        <v>1</v>
      </c>
      <c r="B2" s="30">
        <v>1</v>
      </c>
      <c r="C2" s="50">
        <v>3</v>
      </c>
      <c r="D2" s="51">
        <v>2</v>
      </c>
      <c r="E2" s="51">
        <v>3</v>
      </c>
      <c r="F2" s="51">
        <v>2</v>
      </c>
      <c r="G2" s="51">
        <v>5</v>
      </c>
      <c r="H2" s="30">
        <f>SUM(C2-M2)</f>
        <v>3</v>
      </c>
      <c r="I2" s="30">
        <f>SUM(D2-N2)</f>
        <v>2</v>
      </c>
      <c r="J2" s="30">
        <f>SUM(E2-O2)</f>
        <v>3</v>
      </c>
      <c r="K2" s="30">
        <f>SUM(F2-P2)</f>
        <v>2</v>
      </c>
      <c r="L2" s="30">
        <f>SUM(G2-Q2)</f>
        <v>5</v>
      </c>
      <c r="M2" s="13">
        <v>0</v>
      </c>
      <c r="N2" s="13">
        <v>0</v>
      </c>
      <c r="O2" s="13">
        <v>0</v>
      </c>
      <c r="P2" s="13">
        <v>0</v>
      </c>
      <c r="Q2" s="13">
        <v>0</v>
      </c>
      <c r="R2" s="52">
        <f>C2+D2+E2+F2+G2</f>
        <v>15</v>
      </c>
      <c r="S2" s="52">
        <f>M2+N2+O2+P2+Q2</f>
        <v>0</v>
      </c>
      <c r="T2" s="52">
        <f>R2-S2</f>
        <v>15</v>
      </c>
    </row>
    <row r="3" spans="1:20" s="53" customFormat="1">
      <c r="A3" s="13" t="s">
        <v>9</v>
      </c>
      <c r="B3" s="30">
        <v>2</v>
      </c>
      <c r="C3" s="54">
        <v>27</v>
      </c>
      <c r="D3" s="54">
        <v>30</v>
      </c>
      <c r="E3" s="54">
        <v>36</v>
      </c>
      <c r="F3" s="54">
        <v>33</v>
      </c>
      <c r="G3" s="54">
        <v>40</v>
      </c>
      <c r="H3" s="30">
        <f t="shared" ref="H3:H66" si="0">SUM(C3-M3)</f>
        <v>12</v>
      </c>
      <c r="I3" s="30">
        <f t="shared" ref="I3:I11" si="1">SUM(D3-N3)</f>
        <v>24</v>
      </c>
      <c r="J3" s="30">
        <f t="shared" ref="J3:J11" si="2">SUM(E3-O3)</f>
        <v>26</v>
      </c>
      <c r="K3" s="30">
        <f t="shared" ref="K3:K11" si="3">SUM(F3-P3)</f>
        <v>24</v>
      </c>
      <c r="L3" s="30">
        <f t="shared" ref="L3:L11" si="4">SUM(G3-Q3)</f>
        <v>34</v>
      </c>
      <c r="M3" s="55">
        <v>15</v>
      </c>
      <c r="N3" s="55">
        <v>6</v>
      </c>
      <c r="O3" s="55">
        <v>10</v>
      </c>
      <c r="P3" s="55">
        <v>9</v>
      </c>
      <c r="Q3" s="55">
        <v>6</v>
      </c>
      <c r="R3" s="52">
        <f>C3+D3+E3+F3+G3</f>
        <v>166</v>
      </c>
      <c r="S3" s="52">
        <f t="shared" ref="S3:S66" si="5">M3+N3+O3+P3+Q3</f>
        <v>46</v>
      </c>
      <c r="T3" s="52">
        <f t="shared" ref="T3:T66" si="6">R3-S3</f>
        <v>120</v>
      </c>
    </row>
    <row r="4" spans="1:20" s="53" customFormat="1">
      <c r="A4" s="13" t="s">
        <v>531</v>
      </c>
      <c r="B4" s="30">
        <v>101</v>
      </c>
      <c r="C4" s="54">
        <v>36</v>
      </c>
      <c r="D4" s="54">
        <v>37</v>
      </c>
      <c r="E4" s="54">
        <v>38</v>
      </c>
      <c r="F4" s="54">
        <v>29</v>
      </c>
      <c r="G4" s="54">
        <v>36</v>
      </c>
      <c r="H4" s="30">
        <f t="shared" si="0"/>
        <v>23</v>
      </c>
      <c r="I4" s="30">
        <f t="shared" si="1"/>
        <v>24</v>
      </c>
      <c r="J4" s="30">
        <f t="shared" si="2"/>
        <v>25</v>
      </c>
      <c r="K4" s="30">
        <f t="shared" si="3"/>
        <v>17</v>
      </c>
      <c r="L4" s="30">
        <f t="shared" si="4"/>
        <v>24</v>
      </c>
      <c r="M4" s="55">
        <v>13</v>
      </c>
      <c r="N4" s="55">
        <v>13</v>
      </c>
      <c r="O4" s="55">
        <v>13</v>
      </c>
      <c r="P4" s="55">
        <v>12</v>
      </c>
      <c r="Q4" s="55">
        <v>12</v>
      </c>
      <c r="R4" s="52">
        <f>C4+D4+E4+F4+G4</f>
        <v>176</v>
      </c>
      <c r="S4" s="52">
        <f t="shared" si="5"/>
        <v>63</v>
      </c>
      <c r="T4" s="52">
        <f t="shared" si="6"/>
        <v>113</v>
      </c>
    </row>
    <row r="5" spans="1:20" s="53" customFormat="1">
      <c r="A5" s="13" t="s">
        <v>20</v>
      </c>
      <c r="B5" s="30">
        <v>3</v>
      </c>
      <c r="C5" s="54">
        <v>3</v>
      </c>
      <c r="D5" s="54">
        <v>0</v>
      </c>
      <c r="E5" s="54">
        <v>0</v>
      </c>
      <c r="F5" s="54">
        <v>1</v>
      </c>
      <c r="G5" s="54">
        <v>2</v>
      </c>
      <c r="H5" s="30">
        <f t="shared" si="0"/>
        <v>3</v>
      </c>
      <c r="I5" s="30">
        <f t="shared" si="1"/>
        <v>0</v>
      </c>
      <c r="J5" s="30">
        <f t="shared" si="2"/>
        <v>0</v>
      </c>
      <c r="K5" s="30">
        <f t="shared" si="3"/>
        <v>1</v>
      </c>
      <c r="L5" s="30">
        <f t="shared" si="4"/>
        <v>2</v>
      </c>
      <c r="M5" s="55">
        <v>0</v>
      </c>
      <c r="N5" s="55">
        <v>0</v>
      </c>
      <c r="O5" s="55">
        <v>0</v>
      </c>
      <c r="P5" s="55">
        <v>0</v>
      </c>
      <c r="Q5" s="55">
        <v>0</v>
      </c>
      <c r="R5" s="52">
        <f>C5+D5+E5+F5+G5</f>
        <v>6</v>
      </c>
      <c r="S5" s="52">
        <f t="shared" si="5"/>
        <v>0</v>
      </c>
      <c r="T5" s="52">
        <f t="shared" si="6"/>
        <v>6</v>
      </c>
    </row>
    <row r="6" spans="1:20" s="53" customFormat="1">
      <c r="A6" s="13" t="s">
        <v>30</v>
      </c>
      <c r="B6" s="30">
        <v>4</v>
      </c>
      <c r="C6" s="54">
        <v>1</v>
      </c>
      <c r="D6" s="54">
        <v>1</v>
      </c>
      <c r="E6" s="54">
        <v>3</v>
      </c>
      <c r="F6" s="54">
        <v>0</v>
      </c>
      <c r="G6" s="54">
        <v>0</v>
      </c>
      <c r="H6" s="30">
        <f t="shared" si="0"/>
        <v>1</v>
      </c>
      <c r="I6" s="30">
        <f t="shared" si="1"/>
        <v>1</v>
      </c>
      <c r="J6" s="30">
        <f t="shared" si="2"/>
        <v>2</v>
      </c>
      <c r="K6" s="30">
        <f t="shared" si="3"/>
        <v>0</v>
      </c>
      <c r="L6" s="30">
        <f t="shared" si="4"/>
        <v>0</v>
      </c>
      <c r="M6" s="55">
        <v>0</v>
      </c>
      <c r="N6" s="55">
        <v>0</v>
      </c>
      <c r="O6" s="55">
        <v>1</v>
      </c>
      <c r="P6" s="55">
        <v>0</v>
      </c>
      <c r="Q6" s="55">
        <v>0</v>
      </c>
      <c r="R6" s="52">
        <f>C6+D6+E6+F6+G6</f>
        <v>5</v>
      </c>
      <c r="S6" s="52">
        <f t="shared" si="5"/>
        <v>1</v>
      </c>
      <c r="T6" s="52">
        <f t="shared" si="6"/>
        <v>4</v>
      </c>
    </row>
    <row r="7" spans="1:20" s="53" customFormat="1">
      <c r="A7" s="13" t="s">
        <v>40</v>
      </c>
      <c r="B7" s="30">
        <v>5</v>
      </c>
      <c r="C7" s="54">
        <v>5</v>
      </c>
      <c r="D7" s="54">
        <v>5</v>
      </c>
      <c r="E7" s="54">
        <v>5</v>
      </c>
      <c r="F7" s="54">
        <v>9</v>
      </c>
      <c r="G7" s="54">
        <v>7</v>
      </c>
      <c r="H7" s="30">
        <f t="shared" si="0"/>
        <v>3</v>
      </c>
      <c r="I7" s="30">
        <f t="shared" si="1"/>
        <v>5</v>
      </c>
      <c r="J7" s="30">
        <f t="shared" si="2"/>
        <v>3</v>
      </c>
      <c r="K7" s="30">
        <f t="shared" si="3"/>
        <v>7</v>
      </c>
      <c r="L7" s="30">
        <f t="shared" si="4"/>
        <v>5</v>
      </c>
      <c r="M7" s="55">
        <v>2</v>
      </c>
      <c r="N7" s="55">
        <v>0</v>
      </c>
      <c r="O7" s="55">
        <v>2</v>
      </c>
      <c r="P7" s="55">
        <v>2</v>
      </c>
      <c r="Q7" s="55">
        <v>2</v>
      </c>
      <c r="R7" s="52">
        <f>C7+D7+E7+F7+G7</f>
        <v>31</v>
      </c>
      <c r="S7" s="52">
        <f t="shared" si="5"/>
        <v>8</v>
      </c>
      <c r="T7" s="52">
        <f t="shared" si="6"/>
        <v>23</v>
      </c>
    </row>
    <row r="8" spans="1:20" s="53" customFormat="1">
      <c r="A8" s="13" t="s">
        <v>51</v>
      </c>
      <c r="B8" s="30">
        <v>6</v>
      </c>
      <c r="C8" s="54">
        <v>1</v>
      </c>
      <c r="D8" s="54">
        <v>1</v>
      </c>
      <c r="E8" s="54">
        <v>0</v>
      </c>
      <c r="F8" s="54">
        <v>4</v>
      </c>
      <c r="G8" s="54">
        <v>0</v>
      </c>
      <c r="H8" s="30">
        <f t="shared" si="0"/>
        <v>1</v>
      </c>
      <c r="I8" s="30">
        <f t="shared" si="1"/>
        <v>1</v>
      </c>
      <c r="J8" s="30">
        <f t="shared" si="2"/>
        <v>0</v>
      </c>
      <c r="K8" s="30">
        <f t="shared" si="3"/>
        <v>3</v>
      </c>
      <c r="L8" s="30">
        <f t="shared" si="4"/>
        <v>0</v>
      </c>
      <c r="M8" s="55">
        <v>0</v>
      </c>
      <c r="N8" s="55">
        <v>0</v>
      </c>
      <c r="O8" s="55">
        <v>0</v>
      </c>
      <c r="P8" s="55">
        <v>1</v>
      </c>
      <c r="Q8" s="55">
        <v>0</v>
      </c>
      <c r="R8" s="52">
        <f>C8+D8+E8+F8+G8</f>
        <v>6</v>
      </c>
      <c r="S8" s="52">
        <f t="shared" si="5"/>
        <v>1</v>
      </c>
      <c r="T8" s="52">
        <f t="shared" si="6"/>
        <v>5</v>
      </c>
    </row>
    <row r="9" spans="1:20" s="53" customFormat="1">
      <c r="A9" s="13" t="s">
        <v>59</v>
      </c>
      <c r="B9" s="30">
        <v>7</v>
      </c>
      <c r="C9" s="54">
        <v>35</v>
      </c>
      <c r="D9" s="54">
        <v>34</v>
      </c>
      <c r="E9" s="54">
        <v>56</v>
      </c>
      <c r="F9" s="54">
        <v>47</v>
      </c>
      <c r="G9" s="54">
        <v>48</v>
      </c>
      <c r="H9" s="30">
        <f t="shared" si="0"/>
        <v>24</v>
      </c>
      <c r="I9" s="30">
        <f t="shared" si="1"/>
        <v>30</v>
      </c>
      <c r="J9" s="30">
        <f t="shared" si="2"/>
        <v>39</v>
      </c>
      <c r="K9" s="30">
        <f t="shared" si="3"/>
        <v>34</v>
      </c>
      <c r="L9" s="30">
        <f t="shared" si="4"/>
        <v>41</v>
      </c>
      <c r="M9" s="55">
        <v>11</v>
      </c>
      <c r="N9" s="55">
        <v>4</v>
      </c>
      <c r="O9" s="55">
        <v>17</v>
      </c>
      <c r="P9" s="55">
        <v>13</v>
      </c>
      <c r="Q9" s="55">
        <v>7</v>
      </c>
      <c r="R9" s="52">
        <f>C9+D9+E9+F9+G9</f>
        <v>220</v>
      </c>
      <c r="S9" s="52">
        <f t="shared" si="5"/>
        <v>52</v>
      </c>
      <c r="T9" s="52">
        <f t="shared" si="6"/>
        <v>168</v>
      </c>
    </row>
    <row r="10" spans="1:20" s="53" customFormat="1">
      <c r="A10" s="13" t="s">
        <v>70</v>
      </c>
      <c r="B10" s="30">
        <v>8</v>
      </c>
      <c r="C10" s="54">
        <v>8</v>
      </c>
      <c r="D10" s="54">
        <v>8</v>
      </c>
      <c r="E10" s="54">
        <v>11</v>
      </c>
      <c r="F10" s="54">
        <v>12</v>
      </c>
      <c r="G10" s="54">
        <v>10</v>
      </c>
      <c r="H10" s="30">
        <f t="shared" si="0"/>
        <v>8</v>
      </c>
      <c r="I10" s="30">
        <f t="shared" si="1"/>
        <v>7</v>
      </c>
      <c r="J10" s="30">
        <f t="shared" si="2"/>
        <v>10</v>
      </c>
      <c r="K10" s="30">
        <f t="shared" si="3"/>
        <v>12</v>
      </c>
      <c r="L10" s="30">
        <f t="shared" si="4"/>
        <v>8</v>
      </c>
      <c r="M10" s="55">
        <v>0</v>
      </c>
      <c r="N10" s="55">
        <v>1</v>
      </c>
      <c r="O10" s="55">
        <v>1</v>
      </c>
      <c r="P10" s="55">
        <v>0</v>
      </c>
      <c r="Q10" s="55">
        <v>2</v>
      </c>
      <c r="R10" s="52">
        <f>C10+D10+E10+F10+G10</f>
        <v>49</v>
      </c>
      <c r="S10" s="52">
        <f t="shared" si="5"/>
        <v>4</v>
      </c>
      <c r="T10" s="52">
        <f t="shared" si="6"/>
        <v>45</v>
      </c>
    </row>
    <row r="11" spans="1:20" s="53" customFormat="1">
      <c r="A11" s="13" t="s">
        <v>80</v>
      </c>
      <c r="B11" s="30">
        <v>9</v>
      </c>
      <c r="C11" s="54">
        <v>0</v>
      </c>
      <c r="D11" s="54">
        <v>1</v>
      </c>
      <c r="E11" s="54">
        <v>0</v>
      </c>
      <c r="F11" s="54">
        <v>0</v>
      </c>
      <c r="G11" s="54">
        <v>1</v>
      </c>
      <c r="H11" s="30">
        <f t="shared" si="0"/>
        <v>0</v>
      </c>
      <c r="I11" s="30">
        <f t="shared" si="1"/>
        <v>0</v>
      </c>
      <c r="J11" s="30">
        <f t="shared" si="2"/>
        <v>0</v>
      </c>
      <c r="K11" s="30">
        <f t="shared" si="3"/>
        <v>0</v>
      </c>
      <c r="L11" s="30">
        <f t="shared" si="4"/>
        <v>1</v>
      </c>
      <c r="M11" s="55">
        <v>0</v>
      </c>
      <c r="N11" s="55">
        <v>1</v>
      </c>
      <c r="O11" s="55">
        <v>0</v>
      </c>
      <c r="P11" s="55">
        <v>0</v>
      </c>
      <c r="Q11" s="55">
        <v>0</v>
      </c>
      <c r="R11" s="52">
        <f>C11+D11+E11+F11+G11</f>
        <v>2</v>
      </c>
      <c r="S11" s="52">
        <f t="shared" si="5"/>
        <v>1</v>
      </c>
      <c r="T11" s="52">
        <f t="shared" si="6"/>
        <v>1</v>
      </c>
    </row>
    <row r="12" spans="1:20" s="53" customFormat="1">
      <c r="A12" s="13" t="s">
        <v>539</v>
      </c>
      <c r="B12" s="30">
        <v>140</v>
      </c>
      <c r="C12" s="54">
        <v>5</v>
      </c>
      <c r="D12" s="54">
        <v>2</v>
      </c>
      <c r="E12" s="54">
        <v>2</v>
      </c>
      <c r="F12" s="54">
        <v>2</v>
      </c>
      <c r="G12" s="54">
        <v>0</v>
      </c>
      <c r="H12" s="30">
        <f t="shared" si="0"/>
        <v>5</v>
      </c>
      <c r="I12" s="30">
        <f t="shared" ref="I12:I75" si="7">SUM(D12-N12)</f>
        <v>2</v>
      </c>
      <c r="J12" s="30">
        <f t="shared" ref="J12:J75" si="8">SUM(E12-O12)</f>
        <v>2</v>
      </c>
      <c r="K12" s="30">
        <f t="shared" ref="K12:K75" si="9">SUM(F12-P12)</f>
        <v>1</v>
      </c>
      <c r="L12" s="30">
        <f t="shared" ref="L12:L75" si="10">SUM(G12-Q12)</f>
        <v>0</v>
      </c>
      <c r="M12" s="55">
        <v>0</v>
      </c>
      <c r="N12" s="55">
        <v>0</v>
      </c>
      <c r="O12" s="55">
        <v>0</v>
      </c>
      <c r="P12" s="55">
        <v>1</v>
      </c>
      <c r="Q12" s="55">
        <v>0</v>
      </c>
      <c r="R12" s="52">
        <f>C12+D12+E12+F12+G12</f>
        <v>11</v>
      </c>
      <c r="S12" s="52">
        <f t="shared" si="5"/>
        <v>1</v>
      </c>
      <c r="T12" s="52">
        <f t="shared" si="6"/>
        <v>10</v>
      </c>
    </row>
    <row r="13" spans="1:20" s="53" customFormat="1">
      <c r="A13" s="13" t="s">
        <v>91</v>
      </c>
      <c r="B13" s="30">
        <v>10</v>
      </c>
      <c r="C13" s="54">
        <v>27</v>
      </c>
      <c r="D13" s="54">
        <v>15</v>
      </c>
      <c r="E13" s="54">
        <v>31</v>
      </c>
      <c r="F13" s="54">
        <v>33</v>
      </c>
      <c r="G13" s="54">
        <v>19</v>
      </c>
      <c r="H13" s="30">
        <f t="shared" si="0"/>
        <v>19</v>
      </c>
      <c r="I13" s="30">
        <f t="shared" si="7"/>
        <v>11</v>
      </c>
      <c r="J13" s="30">
        <f t="shared" si="8"/>
        <v>23</v>
      </c>
      <c r="K13" s="30">
        <f t="shared" si="9"/>
        <v>25</v>
      </c>
      <c r="L13" s="30">
        <f t="shared" si="10"/>
        <v>10</v>
      </c>
      <c r="M13" s="55">
        <v>8</v>
      </c>
      <c r="N13" s="55">
        <v>4</v>
      </c>
      <c r="O13" s="55">
        <v>8</v>
      </c>
      <c r="P13" s="55">
        <v>8</v>
      </c>
      <c r="Q13" s="55">
        <v>9</v>
      </c>
      <c r="R13" s="52">
        <f>C13+D13+E13+F13+G13</f>
        <v>125</v>
      </c>
      <c r="S13" s="52">
        <f t="shared" si="5"/>
        <v>37</v>
      </c>
      <c r="T13" s="52">
        <f t="shared" si="6"/>
        <v>88</v>
      </c>
    </row>
    <row r="14" spans="1:20" s="53" customFormat="1">
      <c r="A14" s="13" t="s">
        <v>102</v>
      </c>
      <c r="B14" s="30">
        <v>11</v>
      </c>
      <c r="C14" s="54">
        <v>0</v>
      </c>
      <c r="D14" s="54">
        <v>0</v>
      </c>
      <c r="E14" s="54">
        <v>1</v>
      </c>
      <c r="F14" s="54">
        <v>1</v>
      </c>
      <c r="G14" s="54">
        <v>0</v>
      </c>
      <c r="H14" s="30">
        <f t="shared" si="0"/>
        <v>0</v>
      </c>
      <c r="I14" s="30">
        <f t="shared" si="7"/>
        <v>0</v>
      </c>
      <c r="J14" s="30">
        <f t="shared" si="8"/>
        <v>1</v>
      </c>
      <c r="K14" s="30">
        <f t="shared" si="9"/>
        <v>1</v>
      </c>
      <c r="L14" s="30">
        <f t="shared" si="10"/>
        <v>0</v>
      </c>
      <c r="M14" s="13">
        <v>0</v>
      </c>
      <c r="N14" s="13">
        <v>0</v>
      </c>
      <c r="O14" s="13">
        <v>0</v>
      </c>
      <c r="P14" s="13">
        <v>0</v>
      </c>
      <c r="Q14" s="13">
        <v>0</v>
      </c>
      <c r="R14" s="52">
        <f>C14+D14+E14+F14+G14</f>
        <v>2</v>
      </c>
      <c r="S14" s="52">
        <f t="shared" si="5"/>
        <v>0</v>
      </c>
      <c r="T14" s="52">
        <f t="shared" si="6"/>
        <v>2</v>
      </c>
    </row>
    <row r="15" spans="1:20" s="53" customFormat="1">
      <c r="A15" s="13" t="s">
        <v>107</v>
      </c>
      <c r="B15" s="30">
        <v>12</v>
      </c>
      <c r="C15" s="54">
        <v>12</v>
      </c>
      <c r="D15" s="54">
        <v>17</v>
      </c>
      <c r="E15" s="54">
        <v>19</v>
      </c>
      <c r="F15" s="54">
        <v>16</v>
      </c>
      <c r="G15" s="54">
        <v>22</v>
      </c>
      <c r="H15" s="30">
        <f t="shared" si="0"/>
        <v>11</v>
      </c>
      <c r="I15" s="30">
        <f t="shared" si="7"/>
        <v>12</v>
      </c>
      <c r="J15" s="30">
        <f t="shared" si="8"/>
        <v>13</v>
      </c>
      <c r="K15" s="30">
        <f t="shared" si="9"/>
        <v>11</v>
      </c>
      <c r="L15" s="30">
        <f t="shared" si="10"/>
        <v>17</v>
      </c>
      <c r="M15" s="55">
        <v>1</v>
      </c>
      <c r="N15" s="55">
        <v>5</v>
      </c>
      <c r="O15" s="55">
        <v>6</v>
      </c>
      <c r="P15" s="55">
        <v>5</v>
      </c>
      <c r="Q15" s="55">
        <v>5</v>
      </c>
      <c r="R15" s="52">
        <f>C15+D15+E15+F15+G15</f>
        <v>86</v>
      </c>
      <c r="S15" s="52">
        <f t="shared" si="5"/>
        <v>22</v>
      </c>
      <c r="T15" s="52">
        <f t="shared" si="6"/>
        <v>64</v>
      </c>
    </row>
    <row r="16" spans="1:20" s="53" customFormat="1">
      <c r="A16" s="13" t="s">
        <v>540</v>
      </c>
      <c r="B16" s="30">
        <v>102</v>
      </c>
      <c r="C16" s="54">
        <v>3</v>
      </c>
      <c r="D16" s="54">
        <v>1</v>
      </c>
      <c r="E16" s="54">
        <v>5</v>
      </c>
      <c r="F16" s="54">
        <v>1</v>
      </c>
      <c r="G16" s="54">
        <v>2</v>
      </c>
      <c r="H16" s="30">
        <f t="shared" si="0"/>
        <v>3</v>
      </c>
      <c r="I16" s="30">
        <f t="shared" si="7"/>
        <v>1</v>
      </c>
      <c r="J16" s="30">
        <f t="shared" si="8"/>
        <v>5</v>
      </c>
      <c r="K16" s="30">
        <f t="shared" si="9"/>
        <v>1</v>
      </c>
      <c r="L16" s="30">
        <f t="shared" si="10"/>
        <v>2</v>
      </c>
      <c r="M16" s="13">
        <v>0</v>
      </c>
      <c r="N16" s="13">
        <v>0</v>
      </c>
      <c r="O16" s="13">
        <v>0</v>
      </c>
      <c r="P16" s="13">
        <v>0</v>
      </c>
      <c r="Q16" s="13">
        <v>0</v>
      </c>
      <c r="R16" s="52">
        <f>C16+D16+E16+F16+G16</f>
        <v>12</v>
      </c>
      <c r="S16" s="52">
        <f t="shared" si="5"/>
        <v>0</v>
      </c>
      <c r="T16" s="52">
        <f t="shared" si="6"/>
        <v>12</v>
      </c>
    </row>
    <row r="17" spans="1:20" s="53" customFormat="1">
      <c r="A17" s="13" t="s">
        <v>117</v>
      </c>
      <c r="B17" s="30">
        <v>13</v>
      </c>
      <c r="C17" s="54">
        <v>1</v>
      </c>
      <c r="D17" s="54">
        <v>1</v>
      </c>
      <c r="E17" s="54">
        <v>0</v>
      </c>
      <c r="F17" s="54">
        <v>0</v>
      </c>
      <c r="G17" s="54">
        <v>1</v>
      </c>
      <c r="H17" s="30">
        <f t="shared" si="0"/>
        <v>1</v>
      </c>
      <c r="I17" s="30">
        <f t="shared" si="7"/>
        <v>1</v>
      </c>
      <c r="J17" s="30">
        <f t="shared" si="8"/>
        <v>0</v>
      </c>
      <c r="K17" s="30">
        <f t="shared" si="9"/>
        <v>0</v>
      </c>
      <c r="L17" s="30">
        <f t="shared" si="10"/>
        <v>1</v>
      </c>
      <c r="M17" s="55">
        <v>0</v>
      </c>
      <c r="N17" s="55">
        <v>0</v>
      </c>
      <c r="O17" s="55">
        <v>0</v>
      </c>
      <c r="P17" s="55">
        <v>0</v>
      </c>
      <c r="Q17" s="55">
        <v>0</v>
      </c>
      <c r="R17" s="52">
        <f>C17+D17+E17+F17+G17</f>
        <v>3</v>
      </c>
      <c r="S17" s="52">
        <f t="shared" si="5"/>
        <v>0</v>
      </c>
      <c r="T17" s="52">
        <f t="shared" si="6"/>
        <v>3</v>
      </c>
    </row>
    <row r="18" spans="1:20" s="53" customFormat="1">
      <c r="A18" s="13" t="s">
        <v>126</v>
      </c>
      <c r="B18" s="30">
        <v>14</v>
      </c>
      <c r="C18" s="54">
        <v>1</v>
      </c>
      <c r="D18" s="54">
        <v>0</v>
      </c>
      <c r="E18" s="54">
        <v>1</v>
      </c>
      <c r="F18" s="54">
        <v>2</v>
      </c>
      <c r="G18" s="54">
        <v>1</v>
      </c>
      <c r="H18" s="30">
        <f t="shared" si="0"/>
        <v>1</v>
      </c>
      <c r="I18" s="30">
        <f t="shared" si="7"/>
        <v>0</v>
      </c>
      <c r="J18" s="30">
        <f t="shared" si="8"/>
        <v>1</v>
      </c>
      <c r="K18" s="30">
        <f t="shared" si="9"/>
        <v>2</v>
      </c>
      <c r="L18" s="30">
        <f t="shared" si="10"/>
        <v>1</v>
      </c>
      <c r="M18" s="13">
        <v>0</v>
      </c>
      <c r="N18" s="13">
        <v>0</v>
      </c>
      <c r="O18" s="13">
        <v>0</v>
      </c>
      <c r="P18" s="13">
        <v>0</v>
      </c>
      <c r="Q18" s="13">
        <v>0</v>
      </c>
      <c r="R18" s="52">
        <f>C18+D18+E18+F18+G18</f>
        <v>5</v>
      </c>
      <c r="S18" s="52">
        <f t="shared" si="5"/>
        <v>0</v>
      </c>
      <c r="T18" s="52">
        <f t="shared" si="6"/>
        <v>5</v>
      </c>
    </row>
    <row r="19" spans="1:20" s="53" customFormat="1">
      <c r="A19" s="13" t="s">
        <v>135</v>
      </c>
      <c r="B19" s="30">
        <v>15</v>
      </c>
      <c r="C19" s="54">
        <v>2</v>
      </c>
      <c r="D19" s="54">
        <v>1</v>
      </c>
      <c r="E19" s="54">
        <v>0</v>
      </c>
      <c r="F19" s="54">
        <v>1</v>
      </c>
      <c r="G19" s="54">
        <v>0</v>
      </c>
      <c r="H19" s="30">
        <f t="shared" si="0"/>
        <v>1</v>
      </c>
      <c r="I19" s="30">
        <f t="shared" si="7"/>
        <v>1</v>
      </c>
      <c r="J19" s="30">
        <f t="shared" si="8"/>
        <v>0</v>
      </c>
      <c r="K19" s="30">
        <f t="shared" si="9"/>
        <v>1</v>
      </c>
      <c r="L19" s="30">
        <f t="shared" si="10"/>
        <v>0</v>
      </c>
      <c r="M19" s="55">
        <v>1</v>
      </c>
      <c r="N19" s="55">
        <v>0</v>
      </c>
      <c r="O19" s="55">
        <v>0</v>
      </c>
      <c r="P19" s="55">
        <v>0</v>
      </c>
      <c r="Q19" s="55">
        <v>0</v>
      </c>
      <c r="R19" s="52">
        <f>C19+D19+E19+F19+G19</f>
        <v>4</v>
      </c>
      <c r="S19" s="52">
        <f t="shared" si="5"/>
        <v>1</v>
      </c>
      <c r="T19" s="52">
        <f t="shared" si="6"/>
        <v>3</v>
      </c>
    </row>
    <row r="20" spans="1:20" s="53" customFormat="1">
      <c r="A20" s="13" t="s">
        <v>541</v>
      </c>
      <c r="B20" s="30">
        <v>103</v>
      </c>
      <c r="C20" s="54">
        <v>1</v>
      </c>
      <c r="D20" s="54">
        <v>0</v>
      </c>
      <c r="E20" s="54">
        <v>0</v>
      </c>
      <c r="F20" s="54">
        <v>1</v>
      </c>
      <c r="G20" s="54">
        <v>0</v>
      </c>
      <c r="H20" s="30">
        <f t="shared" si="0"/>
        <v>1</v>
      </c>
      <c r="I20" s="30">
        <f t="shared" si="7"/>
        <v>0</v>
      </c>
      <c r="J20" s="30">
        <f t="shared" si="8"/>
        <v>0</v>
      </c>
      <c r="K20" s="30">
        <f t="shared" si="9"/>
        <v>1</v>
      </c>
      <c r="L20" s="30">
        <f t="shared" si="10"/>
        <v>0</v>
      </c>
      <c r="M20" s="13">
        <v>0</v>
      </c>
      <c r="N20" s="13">
        <v>0</v>
      </c>
      <c r="O20" s="13">
        <v>0</v>
      </c>
      <c r="P20" s="13">
        <v>0</v>
      </c>
      <c r="Q20" s="13">
        <v>0</v>
      </c>
      <c r="R20" s="52">
        <f>C20+D20+E20+F20+G20</f>
        <v>2</v>
      </c>
      <c r="S20" s="52">
        <f t="shared" si="5"/>
        <v>0</v>
      </c>
      <c r="T20" s="52">
        <f t="shared" si="6"/>
        <v>2</v>
      </c>
    </row>
    <row r="21" spans="1:20" s="53" customFormat="1">
      <c r="A21" s="13" t="s">
        <v>141</v>
      </c>
      <c r="B21" s="30">
        <v>16</v>
      </c>
      <c r="C21" s="54">
        <v>11</v>
      </c>
      <c r="D21" s="54">
        <v>11</v>
      </c>
      <c r="E21" s="54">
        <v>12</v>
      </c>
      <c r="F21" s="54">
        <v>9</v>
      </c>
      <c r="G21" s="54">
        <v>11</v>
      </c>
      <c r="H21" s="30">
        <f t="shared" si="0"/>
        <v>5</v>
      </c>
      <c r="I21" s="30">
        <f t="shared" si="7"/>
        <v>8</v>
      </c>
      <c r="J21" s="30">
        <f t="shared" si="8"/>
        <v>7</v>
      </c>
      <c r="K21" s="30">
        <f t="shared" si="9"/>
        <v>7</v>
      </c>
      <c r="L21" s="30">
        <f t="shared" si="10"/>
        <v>6</v>
      </c>
      <c r="M21" s="55">
        <v>6</v>
      </c>
      <c r="N21" s="55">
        <v>3</v>
      </c>
      <c r="O21" s="55">
        <v>5</v>
      </c>
      <c r="P21" s="55">
        <v>2</v>
      </c>
      <c r="Q21" s="55">
        <v>5</v>
      </c>
      <c r="R21" s="52">
        <f>C21+D21+E21+F21+G21</f>
        <v>54</v>
      </c>
      <c r="S21" s="52">
        <f t="shared" si="5"/>
        <v>21</v>
      </c>
      <c r="T21" s="52">
        <f t="shared" si="6"/>
        <v>33</v>
      </c>
    </row>
    <row r="22" spans="1:20" s="53" customFormat="1">
      <c r="A22" s="13" t="s">
        <v>151</v>
      </c>
      <c r="B22" s="30">
        <v>17</v>
      </c>
      <c r="C22" s="54">
        <v>4</v>
      </c>
      <c r="D22" s="54">
        <v>3</v>
      </c>
      <c r="E22" s="54">
        <v>3</v>
      </c>
      <c r="F22" s="54">
        <v>2</v>
      </c>
      <c r="G22" s="54">
        <v>1</v>
      </c>
      <c r="H22" s="30">
        <f t="shared" si="0"/>
        <v>4</v>
      </c>
      <c r="I22" s="30">
        <f t="shared" si="7"/>
        <v>3</v>
      </c>
      <c r="J22" s="30">
        <f t="shared" si="8"/>
        <v>2</v>
      </c>
      <c r="K22" s="30">
        <f t="shared" si="9"/>
        <v>1</v>
      </c>
      <c r="L22" s="30">
        <f t="shared" si="10"/>
        <v>1</v>
      </c>
      <c r="M22" s="55">
        <v>0</v>
      </c>
      <c r="N22" s="55">
        <v>0</v>
      </c>
      <c r="O22" s="55">
        <v>1</v>
      </c>
      <c r="P22" s="55">
        <v>1</v>
      </c>
      <c r="Q22" s="55">
        <v>0</v>
      </c>
      <c r="R22" s="52">
        <f>C22+D22+E22+F22+G22</f>
        <v>13</v>
      </c>
      <c r="S22" s="52">
        <f t="shared" si="5"/>
        <v>2</v>
      </c>
      <c r="T22" s="52">
        <f t="shared" si="6"/>
        <v>11</v>
      </c>
    </row>
    <row r="23" spans="1:20" s="53" customFormat="1">
      <c r="A23" s="13" t="s">
        <v>154</v>
      </c>
      <c r="B23" s="30">
        <v>18</v>
      </c>
      <c r="C23" s="54">
        <v>4</v>
      </c>
      <c r="D23" s="54">
        <v>2</v>
      </c>
      <c r="E23" s="54">
        <v>0</v>
      </c>
      <c r="F23" s="54">
        <v>3</v>
      </c>
      <c r="G23" s="54">
        <v>0</v>
      </c>
      <c r="H23" s="30">
        <f t="shared" si="0"/>
        <v>4</v>
      </c>
      <c r="I23" s="30">
        <f t="shared" si="7"/>
        <v>2</v>
      </c>
      <c r="J23" s="30">
        <f t="shared" si="8"/>
        <v>0</v>
      </c>
      <c r="K23" s="30">
        <f t="shared" si="9"/>
        <v>3</v>
      </c>
      <c r="L23" s="30">
        <f t="shared" si="10"/>
        <v>0</v>
      </c>
      <c r="M23" s="55">
        <v>0</v>
      </c>
      <c r="N23" s="55">
        <v>0</v>
      </c>
      <c r="O23" s="55">
        <v>0</v>
      </c>
      <c r="P23" s="55">
        <v>0</v>
      </c>
      <c r="Q23" s="55">
        <v>0</v>
      </c>
      <c r="R23" s="52">
        <f>C23+D23+E23+F23+G23</f>
        <v>9</v>
      </c>
      <c r="S23" s="52">
        <f t="shared" si="5"/>
        <v>0</v>
      </c>
      <c r="T23" s="52">
        <f t="shared" si="6"/>
        <v>9</v>
      </c>
    </row>
    <row r="24" spans="1:20" s="53" customFormat="1">
      <c r="A24" s="13" t="s">
        <v>161</v>
      </c>
      <c r="B24" s="30">
        <v>19</v>
      </c>
      <c r="C24" s="54">
        <v>0</v>
      </c>
      <c r="D24" s="54">
        <v>2</v>
      </c>
      <c r="E24" s="54">
        <v>1</v>
      </c>
      <c r="F24" s="54">
        <v>1</v>
      </c>
      <c r="G24" s="54">
        <v>0</v>
      </c>
      <c r="H24" s="30">
        <f t="shared" si="0"/>
        <v>0</v>
      </c>
      <c r="I24" s="30">
        <f t="shared" si="7"/>
        <v>2</v>
      </c>
      <c r="J24" s="30">
        <f t="shared" si="8"/>
        <v>1</v>
      </c>
      <c r="K24" s="30">
        <f t="shared" si="9"/>
        <v>1</v>
      </c>
      <c r="L24" s="30">
        <f t="shared" si="10"/>
        <v>0</v>
      </c>
      <c r="M24" s="55">
        <v>0</v>
      </c>
      <c r="N24" s="55">
        <v>0</v>
      </c>
      <c r="O24" s="55">
        <v>0</v>
      </c>
      <c r="P24" s="55">
        <v>0</v>
      </c>
      <c r="Q24" s="55">
        <v>0</v>
      </c>
      <c r="R24" s="52">
        <f>C24+D24+E24+F24+G24</f>
        <v>4</v>
      </c>
      <c r="S24" s="52">
        <f t="shared" si="5"/>
        <v>0</v>
      </c>
      <c r="T24" s="52">
        <f t="shared" si="6"/>
        <v>4</v>
      </c>
    </row>
    <row r="25" spans="1:20" s="53" customFormat="1">
      <c r="A25" s="13" t="s">
        <v>167</v>
      </c>
      <c r="B25" s="30">
        <v>20</v>
      </c>
      <c r="C25" s="54">
        <v>2</v>
      </c>
      <c r="D25" s="54">
        <v>1</v>
      </c>
      <c r="E25" s="54">
        <v>1</v>
      </c>
      <c r="F25" s="54">
        <v>0</v>
      </c>
      <c r="G25" s="54">
        <v>1</v>
      </c>
      <c r="H25" s="30">
        <f t="shared" si="0"/>
        <v>2</v>
      </c>
      <c r="I25" s="30">
        <f t="shared" si="7"/>
        <v>1</v>
      </c>
      <c r="J25" s="30">
        <f t="shared" si="8"/>
        <v>1</v>
      </c>
      <c r="K25" s="30">
        <f t="shared" si="9"/>
        <v>0</v>
      </c>
      <c r="L25" s="30">
        <f t="shared" si="10"/>
        <v>0</v>
      </c>
      <c r="M25" s="55">
        <v>0</v>
      </c>
      <c r="N25" s="55">
        <v>0</v>
      </c>
      <c r="O25" s="55">
        <v>0</v>
      </c>
      <c r="P25" s="55">
        <v>0</v>
      </c>
      <c r="Q25" s="55">
        <v>1</v>
      </c>
      <c r="R25" s="52">
        <f>C25+D25+E25+F25+G25</f>
        <v>5</v>
      </c>
      <c r="S25" s="52">
        <f t="shared" si="5"/>
        <v>1</v>
      </c>
      <c r="T25" s="52">
        <f t="shared" si="6"/>
        <v>4</v>
      </c>
    </row>
    <row r="26" spans="1:20" s="53" customFormat="1">
      <c r="A26" s="13" t="s">
        <v>542</v>
      </c>
      <c r="B26" s="30">
        <v>104</v>
      </c>
      <c r="C26" s="54">
        <v>13</v>
      </c>
      <c r="D26" s="54">
        <v>26</v>
      </c>
      <c r="E26" s="54">
        <v>18</v>
      </c>
      <c r="F26" s="54">
        <v>23</v>
      </c>
      <c r="G26" s="54">
        <v>14</v>
      </c>
      <c r="H26" s="30">
        <f t="shared" si="0"/>
        <v>10</v>
      </c>
      <c r="I26" s="30">
        <f t="shared" si="7"/>
        <v>17</v>
      </c>
      <c r="J26" s="30">
        <f t="shared" si="8"/>
        <v>14</v>
      </c>
      <c r="K26" s="30">
        <f t="shared" si="9"/>
        <v>19</v>
      </c>
      <c r="L26" s="30">
        <f t="shared" si="10"/>
        <v>10</v>
      </c>
      <c r="M26" s="55">
        <v>3</v>
      </c>
      <c r="N26" s="55">
        <v>9</v>
      </c>
      <c r="O26" s="55">
        <v>4</v>
      </c>
      <c r="P26" s="55">
        <v>4</v>
      </c>
      <c r="Q26" s="55">
        <v>4</v>
      </c>
      <c r="R26" s="52">
        <f>C26+D26+E26+F26+G26</f>
        <v>94</v>
      </c>
      <c r="S26" s="52">
        <f t="shared" si="5"/>
        <v>24</v>
      </c>
      <c r="T26" s="52">
        <f t="shared" si="6"/>
        <v>70</v>
      </c>
    </row>
    <row r="27" spans="1:20" s="53" customFormat="1">
      <c r="A27" s="13" t="s">
        <v>545</v>
      </c>
      <c r="B27" s="30">
        <v>136</v>
      </c>
      <c r="C27" s="54">
        <v>107</v>
      </c>
      <c r="D27" s="54">
        <v>89</v>
      </c>
      <c r="E27" s="54">
        <v>100</v>
      </c>
      <c r="F27" s="54">
        <v>111</v>
      </c>
      <c r="G27" s="54">
        <v>93</v>
      </c>
      <c r="H27" s="30">
        <f t="shared" si="0"/>
        <v>83</v>
      </c>
      <c r="I27" s="30">
        <f t="shared" si="7"/>
        <v>71</v>
      </c>
      <c r="J27" s="30">
        <f t="shared" si="8"/>
        <v>74</v>
      </c>
      <c r="K27" s="30">
        <f t="shared" si="9"/>
        <v>96</v>
      </c>
      <c r="L27" s="30">
        <f t="shared" si="10"/>
        <v>79</v>
      </c>
      <c r="M27" s="55">
        <v>24</v>
      </c>
      <c r="N27" s="55">
        <v>18</v>
      </c>
      <c r="O27" s="55">
        <v>26</v>
      </c>
      <c r="P27" s="55">
        <v>15</v>
      </c>
      <c r="Q27" s="55">
        <v>14</v>
      </c>
      <c r="R27" s="52">
        <f>C27+D27+E27+F27+G27</f>
        <v>500</v>
      </c>
      <c r="S27" s="52">
        <f t="shared" si="5"/>
        <v>97</v>
      </c>
      <c r="T27" s="52">
        <f t="shared" si="6"/>
        <v>403</v>
      </c>
    </row>
    <row r="28" spans="1:20" s="53" customFormat="1">
      <c r="A28" s="13" t="s">
        <v>173</v>
      </c>
      <c r="B28" s="30">
        <v>21</v>
      </c>
      <c r="C28" s="54">
        <v>87</v>
      </c>
      <c r="D28" s="54">
        <v>126</v>
      </c>
      <c r="E28" s="54">
        <v>107</v>
      </c>
      <c r="F28" s="54">
        <v>104</v>
      </c>
      <c r="G28" s="54">
        <v>119</v>
      </c>
      <c r="H28" s="30">
        <f t="shared" si="0"/>
        <v>78</v>
      </c>
      <c r="I28" s="30">
        <f t="shared" si="7"/>
        <v>113</v>
      </c>
      <c r="J28" s="30">
        <f t="shared" si="8"/>
        <v>92</v>
      </c>
      <c r="K28" s="30">
        <f t="shared" si="9"/>
        <v>92</v>
      </c>
      <c r="L28" s="30">
        <f t="shared" si="10"/>
        <v>93</v>
      </c>
      <c r="M28" s="55">
        <v>9</v>
      </c>
      <c r="N28" s="55">
        <v>13</v>
      </c>
      <c r="O28" s="55">
        <v>15</v>
      </c>
      <c r="P28" s="55">
        <v>12</v>
      </c>
      <c r="Q28" s="55">
        <v>26</v>
      </c>
      <c r="R28" s="52">
        <f>C28+D28+E28+F28+G28</f>
        <v>543</v>
      </c>
      <c r="S28" s="52">
        <f t="shared" si="5"/>
        <v>75</v>
      </c>
      <c r="T28" s="52">
        <f t="shared" si="6"/>
        <v>468</v>
      </c>
    </row>
    <row r="29" spans="1:20" s="53" customFormat="1">
      <c r="A29" s="13" t="s">
        <v>184</v>
      </c>
      <c r="B29" s="30">
        <v>22</v>
      </c>
      <c r="C29" s="54">
        <v>3</v>
      </c>
      <c r="D29" s="54">
        <v>3</v>
      </c>
      <c r="E29" s="54">
        <v>1</v>
      </c>
      <c r="F29" s="54">
        <v>5</v>
      </c>
      <c r="G29" s="54">
        <v>0</v>
      </c>
      <c r="H29" s="30">
        <f t="shared" si="0"/>
        <v>3</v>
      </c>
      <c r="I29" s="30">
        <f t="shared" si="7"/>
        <v>3</v>
      </c>
      <c r="J29" s="30">
        <f t="shared" si="8"/>
        <v>1</v>
      </c>
      <c r="K29" s="30">
        <f t="shared" si="9"/>
        <v>5</v>
      </c>
      <c r="L29" s="30">
        <f t="shared" si="10"/>
        <v>0</v>
      </c>
      <c r="M29" s="55">
        <v>0</v>
      </c>
      <c r="N29" s="55">
        <v>0</v>
      </c>
      <c r="O29" s="55">
        <v>0</v>
      </c>
      <c r="P29" s="55">
        <v>0</v>
      </c>
      <c r="Q29" s="55">
        <v>0</v>
      </c>
      <c r="R29" s="52">
        <f>C29+D29+E29+F29+G29</f>
        <v>12</v>
      </c>
      <c r="S29" s="52">
        <f t="shared" si="5"/>
        <v>0</v>
      </c>
      <c r="T29" s="52">
        <f t="shared" si="6"/>
        <v>12</v>
      </c>
    </row>
    <row r="30" spans="1:20" s="53" customFormat="1">
      <c r="A30" s="13" t="s">
        <v>556</v>
      </c>
      <c r="B30" s="30">
        <v>106</v>
      </c>
      <c r="C30" s="54">
        <v>4</v>
      </c>
      <c r="D30" s="54">
        <v>8</v>
      </c>
      <c r="E30" s="54">
        <v>4</v>
      </c>
      <c r="F30" s="54">
        <v>6</v>
      </c>
      <c r="G30" s="54">
        <v>9</v>
      </c>
      <c r="H30" s="30">
        <f t="shared" si="0"/>
        <v>4</v>
      </c>
      <c r="I30" s="30">
        <f t="shared" si="7"/>
        <v>8</v>
      </c>
      <c r="J30" s="30">
        <f t="shared" si="8"/>
        <v>4</v>
      </c>
      <c r="K30" s="30">
        <f t="shared" si="9"/>
        <v>6</v>
      </c>
      <c r="L30" s="30">
        <f t="shared" si="10"/>
        <v>9</v>
      </c>
      <c r="M30" s="55">
        <v>0</v>
      </c>
      <c r="N30" s="55">
        <v>0</v>
      </c>
      <c r="O30" s="55">
        <v>0</v>
      </c>
      <c r="P30" s="55">
        <v>0</v>
      </c>
      <c r="Q30" s="55">
        <v>0</v>
      </c>
      <c r="R30" s="52">
        <f>C30+D30+E30+F30+G30</f>
        <v>31</v>
      </c>
      <c r="S30" s="52">
        <f t="shared" si="5"/>
        <v>0</v>
      </c>
      <c r="T30" s="52">
        <f t="shared" si="6"/>
        <v>31</v>
      </c>
    </row>
    <row r="31" spans="1:20" s="53" customFormat="1">
      <c r="A31" s="13" t="s">
        <v>558</v>
      </c>
      <c r="B31" s="30">
        <v>107</v>
      </c>
      <c r="C31" s="54">
        <v>2</v>
      </c>
      <c r="D31" s="54">
        <v>0</v>
      </c>
      <c r="E31" s="54">
        <v>0</v>
      </c>
      <c r="F31" s="54">
        <v>1</v>
      </c>
      <c r="G31" s="54">
        <v>0</v>
      </c>
      <c r="H31" s="30">
        <f t="shared" si="0"/>
        <v>2</v>
      </c>
      <c r="I31" s="30">
        <f t="shared" si="7"/>
        <v>0</v>
      </c>
      <c r="J31" s="30">
        <f t="shared" si="8"/>
        <v>0</v>
      </c>
      <c r="K31" s="30">
        <f t="shared" si="9"/>
        <v>0</v>
      </c>
      <c r="L31" s="30">
        <f t="shared" si="10"/>
        <v>0</v>
      </c>
      <c r="M31" s="55">
        <v>0</v>
      </c>
      <c r="N31" s="55">
        <v>0</v>
      </c>
      <c r="O31" s="55">
        <v>0</v>
      </c>
      <c r="P31" s="55">
        <v>1</v>
      </c>
      <c r="Q31" s="55">
        <v>0</v>
      </c>
      <c r="R31" s="52">
        <f>C31+D31+E31+F31+G31</f>
        <v>3</v>
      </c>
      <c r="S31" s="52">
        <f t="shared" si="5"/>
        <v>1</v>
      </c>
      <c r="T31" s="52">
        <f t="shared" si="6"/>
        <v>2</v>
      </c>
    </row>
    <row r="32" spans="1:20" s="53" customFormat="1">
      <c r="A32" s="13" t="s">
        <v>187</v>
      </c>
      <c r="B32" s="30">
        <v>23</v>
      </c>
      <c r="C32" s="54">
        <v>1</v>
      </c>
      <c r="D32" s="54">
        <v>0</v>
      </c>
      <c r="E32" s="54">
        <v>0</v>
      </c>
      <c r="F32" s="54">
        <v>0</v>
      </c>
      <c r="G32" s="54">
        <v>1</v>
      </c>
      <c r="H32" s="30">
        <f t="shared" si="0"/>
        <v>0</v>
      </c>
      <c r="I32" s="30">
        <f t="shared" si="7"/>
        <v>0</v>
      </c>
      <c r="J32" s="30">
        <f t="shared" si="8"/>
        <v>0</v>
      </c>
      <c r="K32" s="30">
        <f t="shared" si="9"/>
        <v>0</v>
      </c>
      <c r="L32" s="30">
        <f t="shared" si="10"/>
        <v>0</v>
      </c>
      <c r="M32" s="55">
        <v>1</v>
      </c>
      <c r="N32" s="55">
        <v>0</v>
      </c>
      <c r="O32" s="55">
        <v>0</v>
      </c>
      <c r="P32" s="55">
        <v>0</v>
      </c>
      <c r="Q32" s="55">
        <v>1</v>
      </c>
      <c r="R32" s="52">
        <f>C32+D32+E32+F32+G32</f>
        <v>2</v>
      </c>
      <c r="S32" s="52">
        <f t="shared" si="5"/>
        <v>2</v>
      </c>
      <c r="T32" s="52">
        <f t="shared" si="6"/>
        <v>0</v>
      </c>
    </row>
    <row r="33" spans="1:20" s="53" customFormat="1">
      <c r="A33" s="13" t="s">
        <v>189</v>
      </c>
      <c r="B33" s="30">
        <v>24</v>
      </c>
      <c r="C33" s="54">
        <v>8</v>
      </c>
      <c r="D33" s="54">
        <v>5</v>
      </c>
      <c r="E33" s="54">
        <v>3</v>
      </c>
      <c r="F33" s="54">
        <v>9</v>
      </c>
      <c r="G33" s="54">
        <v>8</v>
      </c>
      <c r="H33" s="30">
        <f t="shared" si="0"/>
        <v>6</v>
      </c>
      <c r="I33" s="30">
        <f t="shared" si="7"/>
        <v>4</v>
      </c>
      <c r="J33" s="30">
        <f t="shared" si="8"/>
        <v>3</v>
      </c>
      <c r="K33" s="30">
        <f t="shared" si="9"/>
        <v>7</v>
      </c>
      <c r="L33" s="30">
        <f t="shared" si="10"/>
        <v>8</v>
      </c>
      <c r="M33" s="55">
        <v>2</v>
      </c>
      <c r="N33" s="55">
        <v>1</v>
      </c>
      <c r="O33" s="55">
        <v>0</v>
      </c>
      <c r="P33" s="55">
        <v>2</v>
      </c>
      <c r="Q33" s="55">
        <v>0</v>
      </c>
      <c r="R33" s="52">
        <f>C33+D33+E33+F33+G33</f>
        <v>33</v>
      </c>
      <c r="S33" s="52">
        <f t="shared" si="5"/>
        <v>5</v>
      </c>
      <c r="T33" s="52">
        <f t="shared" si="6"/>
        <v>28</v>
      </c>
    </row>
    <row r="34" spans="1:20" s="53" customFormat="1">
      <c r="A34" s="13" t="s">
        <v>198</v>
      </c>
      <c r="B34" s="30">
        <v>25</v>
      </c>
      <c r="C34" s="54">
        <v>1</v>
      </c>
      <c r="D34" s="54">
        <v>1</v>
      </c>
      <c r="E34" s="54">
        <v>0</v>
      </c>
      <c r="F34" s="54">
        <v>0</v>
      </c>
      <c r="G34" s="54">
        <v>4</v>
      </c>
      <c r="H34" s="30">
        <f t="shared" si="0"/>
        <v>1</v>
      </c>
      <c r="I34" s="30">
        <f t="shared" si="7"/>
        <v>1</v>
      </c>
      <c r="J34" s="30">
        <f t="shared" si="8"/>
        <v>0</v>
      </c>
      <c r="K34" s="30">
        <f t="shared" si="9"/>
        <v>0</v>
      </c>
      <c r="L34" s="30">
        <f t="shared" si="10"/>
        <v>3</v>
      </c>
      <c r="M34" s="55">
        <v>0</v>
      </c>
      <c r="N34" s="55">
        <v>0</v>
      </c>
      <c r="O34" s="55">
        <v>0</v>
      </c>
      <c r="P34" s="55">
        <v>0</v>
      </c>
      <c r="Q34" s="55">
        <v>1</v>
      </c>
      <c r="R34" s="52">
        <f>C34+D34+E34+F34+G34</f>
        <v>6</v>
      </c>
      <c r="S34" s="52">
        <f t="shared" si="5"/>
        <v>1</v>
      </c>
      <c r="T34" s="52">
        <f t="shared" si="6"/>
        <v>5</v>
      </c>
    </row>
    <row r="35" spans="1:20" s="53" customFormat="1">
      <c r="A35" s="13" t="s">
        <v>559</v>
      </c>
      <c r="B35" s="30">
        <v>108</v>
      </c>
      <c r="C35" s="54">
        <v>8</v>
      </c>
      <c r="D35" s="54">
        <v>7</v>
      </c>
      <c r="E35" s="54">
        <v>6</v>
      </c>
      <c r="F35" s="54">
        <v>7</v>
      </c>
      <c r="G35" s="54">
        <v>6</v>
      </c>
      <c r="H35" s="30">
        <f t="shared" si="0"/>
        <v>7</v>
      </c>
      <c r="I35" s="30">
        <f t="shared" si="7"/>
        <v>6</v>
      </c>
      <c r="J35" s="30">
        <f t="shared" si="8"/>
        <v>4</v>
      </c>
      <c r="K35" s="30">
        <f t="shared" si="9"/>
        <v>6</v>
      </c>
      <c r="L35" s="30">
        <f t="shared" si="10"/>
        <v>4</v>
      </c>
      <c r="M35" s="55">
        <v>1</v>
      </c>
      <c r="N35" s="55">
        <v>1</v>
      </c>
      <c r="O35" s="55">
        <v>2</v>
      </c>
      <c r="P35" s="55">
        <v>1</v>
      </c>
      <c r="Q35" s="55">
        <v>2</v>
      </c>
      <c r="R35" s="52">
        <f>C35+D35+E35+F35+G35</f>
        <v>34</v>
      </c>
      <c r="S35" s="52">
        <f t="shared" si="5"/>
        <v>7</v>
      </c>
      <c r="T35" s="52">
        <f t="shared" si="6"/>
        <v>27</v>
      </c>
    </row>
    <row r="36" spans="1:20" s="53" customFormat="1">
      <c r="A36" s="13" t="s">
        <v>203</v>
      </c>
      <c r="B36" s="30">
        <v>26</v>
      </c>
      <c r="C36" s="54">
        <v>0</v>
      </c>
      <c r="D36" s="54">
        <v>0</v>
      </c>
      <c r="E36" s="54">
        <v>0</v>
      </c>
      <c r="F36" s="54">
        <v>0</v>
      </c>
      <c r="G36" s="54">
        <v>0</v>
      </c>
      <c r="H36" s="30">
        <f t="shared" si="0"/>
        <v>0</v>
      </c>
      <c r="I36" s="30">
        <f t="shared" si="7"/>
        <v>0</v>
      </c>
      <c r="J36" s="30">
        <f t="shared" si="8"/>
        <v>0</v>
      </c>
      <c r="K36" s="30">
        <f t="shared" si="9"/>
        <v>0</v>
      </c>
      <c r="L36" s="30">
        <f t="shared" si="10"/>
        <v>0</v>
      </c>
      <c r="M36" s="13">
        <v>0</v>
      </c>
      <c r="N36" s="13">
        <v>0</v>
      </c>
      <c r="O36" s="13">
        <v>0</v>
      </c>
      <c r="P36" s="13">
        <v>0</v>
      </c>
      <c r="Q36" s="13">
        <v>0</v>
      </c>
      <c r="R36" s="52">
        <f>C36+D36+E36+F36+G36</f>
        <v>0</v>
      </c>
      <c r="S36" s="52">
        <f t="shared" si="5"/>
        <v>0</v>
      </c>
      <c r="T36" s="52">
        <f t="shared" si="6"/>
        <v>0</v>
      </c>
    </row>
    <row r="37" spans="1:20" s="53" customFormat="1">
      <c r="A37" s="13" t="s">
        <v>209</v>
      </c>
      <c r="B37" s="30">
        <v>27</v>
      </c>
      <c r="C37" s="54">
        <v>5</v>
      </c>
      <c r="D37" s="54">
        <v>2</v>
      </c>
      <c r="E37" s="54">
        <v>3</v>
      </c>
      <c r="F37" s="54">
        <v>3</v>
      </c>
      <c r="G37" s="54">
        <v>3</v>
      </c>
      <c r="H37" s="30">
        <f t="shared" si="0"/>
        <v>5</v>
      </c>
      <c r="I37" s="30">
        <f t="shared" si="7"/>
        <v>2</v>
      </c>
      <c r="J37" s="30">
        <f t="shared" si="8"/>
        <v>3</v>
      </c>
      <c r="K37" s="30">
        <f t="shared" si="9"/>
        <v>1</v>
      </c>
      <c r="L37" s="30">
        <f t="shared" si="10"/>
        <v>3</v>
      </c>
      <c r="M37" s="55">
        <v>0</v>
      </c>
      <c r="N37" s="55">
        <v>0</v>
      </c>
      <c r="O37" s="55">
        <v>0</v>
      </c>
      <c r="P37" s="55">
        <v>2</v>
      </c>
      <c r="Q37" s="55">
        <v>0</v>
      </c>
      <c r="R37" s="52">
        <f>C37+D37+E37+F37+G37</f>
        <v>16</v>
      </c>
      <c r="S37" s="52">
        <f t="shared" si="5"/>
        <v>2</v>
      </c>
      <c r="T37" s="52">
        <f t="shared" si="6"/>
        <v>14</v>
      </c>
    </row>
    <row r="38" spans="1:20" s="53" customFormat="1">
      <c r="A38" s="13" t="s">
        <v>566</v>
      </c>
      <c r="B38" s="56"/>
      <c r="C38" s="54">
        <v>0</v>
      </c>
      <c r="D38" s="54">
        <v>1</v>
      </c>
      <c r="E38" s="54">
        <v>0</v>
      </c>
      <c r="F38" s="54">
        <v>0</v>
      </c>
      <c r="G38" s="54">
        <v>0</v>
      </c>
      <c r="H38" s="30">
        <f t="shared" si="0"/>
        <v>0</v>
      </c>
      <c r="I38" s="30">
        <f t="shared" si="7"/>
        <v>1</v>
      </c>
      <c r="J38" s="30">
        <f t="shared" si="8"/>
        <v>0</v>
      </c>
      <c r="K38" s="30">
        <f t="shared" si="9"/>
        <v>0</v>
      </c>
      <c r="L38" s="30">
        <f t="shared" si="10"/>
        <v>0</v>
      </c>
      <c r="M38" s="13">
        <v>0</v>
      </c>
      <c r="N38" s="13">
        <v>0</v>
      </c>
      <c r="O38" s="13">
        <v>0</v>
      </c>
      <c r="P38" s="13">
        <v>0</v>
      </c>
      <c r="Q38" s="13">
        <v>0</v>
      </c>
      <c r="R38" s="52">
        <f>C38+D38+E38+F38+G38</f>
        <v>1</v>
      </c>
      <c r="S38" s="52">
        <f t="shared" si="5"/>
        <v>0</v>
      </c>
      <c r="T38" s="52">
        <f t="shared" si="6"/>
        <v>1</v>
      </c>
    </row>
    <row r="39" spans="1:20" s="53" customFormat="1">
      <c r="A39" s="13" t="s">
        <v>214</v>
      </c>
      <c r="B39" s="30">
        <v>28</v>
      </c>
      <c r="C39" s="54">
        <v>1</v>
      </c>
      <c r="D39" s="54">
        <v>0</v>
      </c>
      <c r="E39" s="54">
        <v>5</v>
      </c>
      <c r="F39" s="54">
        <v>1</v>
      </c>
      <c r="G39" s="54">
        <v>1</v>
      </c>
      <c r="H39" s="30">
        <f t="shared" si="0"/>
        <v>1</v>
      </c>
      <c r="I39" s="30">
        <f t="shared" si="7"/>
        <v>0</v>
      </c>
      <c r="J39" s="30">
        <f t="shared" si="8"/>
        <v>5</v>
      </c>
      <c r="K39" s="30">
        <f t="shared" si="9"/>
        <v>1</v>
      </c>
      <c r="L39" s="30">
        <f t="shared" si="10"/>
        <v>1</v>
      </c>
      <c r="M39" s="55">
        <v>0</v>
      </c>
      <c r="N39" s="55">
        <v>0</v>
      </c>
      <c r="O39" s="55">
        <v>0</v>
      </c>
      <c r="P39" s="55">
        <v>0</v>
      </c>
      <c r="Q39" s="55">
        <v>0</v>
      </c>
      <c r="R39" s="52">
        <f>C39+D39+E39+F39+G39</f>
        <v>8</v>
      </c>
      <c r="S39" s="52">
        <f t="shared" si="5"/>
        <v>0</v>
      </c>
      <c r="T39" s="52">
        <f t="shared" si="6"/>
        <v>8</v>
      </c>
    </row>
    <row r="40" spans="1:20" s="53" customFormat="1">
      <c r="A40" s="13" t="s">
        <v>567</v>
      </c>
      <c r="B40" s="56"/>
      <c r="C40" s="54">
        <v>31</v>
      </c>
      <c r="D40" s="54">
        <v>30</v>
      </c>
      <c r="E40" s="54">
        <v>30</v>
      </c>
      <c r="F40" s="54">
        <v>28</v>
      </c>
      <c r="G40" s="54">
        <v>37</v>
      </c>
      <c r="H40" s="30">
        <f t="shared" si="0"/>
        <v>27</v>
      </c>
      <c r="I40" s="30">
        <f t="shared" si="7"/>
        <v>27</v>
      </c>
      <c r="J40" s="30">
        <f t="shared" si="8"/>
        <v>28</v>
      </c>
      <c r="K40" s="30">
        <f t="shared" si="9"/>
        <v>23</v>
      </c>
      <c r="L40" s="30">
        <f t="shared" si="10"/>
        <v>34</v>
      </c>
      <c r="M40" s="55">
        <v>4</v>
      </c>
      <c r="N40" s="55">
        <v>3</v>
      </c>
      <c r="O40" s="55">
        <v>2</v>
      </c>
      <c r="P40" s="55">
        <v>5</v>
      </c>
      <c r="Q40" s="55">
        <v>3</v>
      </c>
      <c r="R40" s="52">
        <f>C40+D40+E40+F40+G40</f>
        <v>156</v>
      </c>
      <c r="S40" s="52">
        <f t="shared" si="5"/>
        <v>17</v>
      </c>
      <c r="T40" s="52">
        <f t="shared" si="6"/>
        <v>139</v>
      </c>
    </row>
    <row r="41" spans="1:20" s="53" customFormat="1">
      <c r="A41" s="13" t="s">
        <v>218</v>
      </c>
      <c r="B41" s="30">
        <v>29</v>
      </c>
      <c r="C41" s="54">
        <v>430</v>
      </c>
      <c r="D41" s="54">
        <v>475</v>
      </c>
      <c r="E41" s="54">
        <v>564</v>
      </c>
      <c r="F41" s="54">
        <v>516</v>
      </c>
      <c r="G41" s="54">
        <v>605</v>
      </c>
      <c r="H41" s="30">
        <f t="shared" si="0"/>
        <v>374</v>
      </c>
      <c r="I41" s="30">
        <f t="shared" si="7"/>
        <v>414</v>
      </c>
      <c r="J41" s="30">
        <f t="shared" si="8"/>
        <v>493</v>
      </c>
      <c r="K41" s="30">
        <f t="shared" si="9"/>
        <v>438</v>
      </c>
      <c r="L41" s="30">
        <f t="shared" si="10"/>
        <v>540</v>
      </c>
      <c r="M41" s="55">
        <v>56</v>
      </c>
      <c r="N41" s="55">
        <v>61</v>
      </c>
      <c r="O41" s="55">
        <v>71</v>
      </c>
      <c r="P41" s="55">
        <v>78</v>
      </c>
      <c r="Q41" s="55">
        <v>65</v>
      </c>
      <c r="R41" s="52">
        <f>C41+D41+E41+F41+G41</f>
        <v>2590</v>
      </c>
      <c r="S41" s="52">
        <f t="shared" si="5"/>
        <v>331</v>
      </c>
      <c r="T41" s="52">
        <f t="shared" si="6"/>
        <v>2259</v>
      </c>
    </row>
    <row r="42" spans="1:20" s="53" customFormat="1">
      <c r="A42" s="13" t="s">
        <v>569</v>
      </c>
      <c r="B42" s="30">
        <v>109</v>
      </c>
      <c r="C42" s="54">
        <v>10</v>
      </c>
      <c r="D42" s="54">
        <v>13</v>
      </c>
      <c r="E42" s="54">
        <v>11</v>
      </c>
      <c r="F42" s="54">
        <v>12</v>
      </c>
      <c r="G42" s="54">
        <v>9</v>
      </c>
      <c r="H42" s="30">
        <f t="shared" si="0"/>
        <v>7</v>
      </c>
      <c r="I42" s="30">
        <f t="shared" si="7"/>
        <v>9</v>
      </c>
      <c r="J42" s="30">
        <f t="shared" si="8"/>
        <v>9</v>
      </c>
      <c r="K42" s="30">
        <f t="shared" si="9"/>
        <v>9</v>
      </c>
      <c r="L42" s="30">
        <f t="shared" si="10"/>
        <v>6</v>
      </c>
      <c r="M42" s="55">
        <v>3</v>
      </c>
      <c r="N42" s="55">
        <v>4</v>
      </c>
      <c r="O42" s="55">
        <v>2</v>
      </c>
      <c r="P42" s="55">
        <v>3</v>
      </c>
      <c r="Q42" s="55">
        <v>3</v>
      </c>
      <c r="R42" s="52">
        <f>C42+D42+E42+F42+G42</f>
        <v>55</v>
      </c>
      <c r="S42" s="52">
        <f t="shared" si="5"/>
        <v>15</v>
      </c>
      <c r="T42" s="52">
        <f t="shared" si="6"/>
        <v>40</v>
      </c>
    </row>
    <row r="43" spans="1:20" s="53" customFormat="1">
      <c r="A43" s="13" t="s">
        <v>229</v>
      </c>
      <c r="B43" s="30">
        <v>30</v>
      </c>
      <c r="C43" s="54">
        <v>15</v>
      </c>
      <c r="D43" s="54">
        <v>27</v>
      </c>
      <c r="E43" s="54">
        <v>23</v>
      </c>
      <c r="F43" s="54">
        <v>16</v>
      </c>
      <c r="G43" s="54">
        <v>27</v>
      </c>
      <c r="H43" s="30">
        <f t="shared" si="0"/>
        <v>13</v>
      </c>
      <c r="I43" s="30">
        <f t="shared" si="7"/>
        <v>26</v>
      </c>
      <c r="J43" s="30">
        <f t="shared" si="8"/>
        <v>21</v>
      </c>
      <c r="K43" s="30">
        <f t="shared" si="9"/>
        <v>15</v>
      </c>
      <c r="L43" s="30">
        <f t="shared" si="10"/>
        <v>25</v>
      </c>
      <c r="M43" s="55">
        <v>2</v>
      </c>
      <c r="N43" s="55">
        <v>1</v>
      </c>
      <c r="O43" s="55">
        <v>2</v>
      </c>
      <c r="P43" s="55">
        <v>1</v>
      </c>
      <c r="Q43" s="55">
        <v>2</v>
      </c>
      <c r="R43" s="52">
        <f>C43+D43+E43+F43+G43</f>
        <v>108</v>
      </c>
      <c r="S43" s="52">
        <f t="shared" si="5"/>
        <v>8</v>
      </c>
      <c r="T43" s="52">
        <f t="shared" si="6"/>
        <v>100</v>
      </c>
    </row>
    <row r="44" spans="1:20" s="53" customFormat="1">
      <c r="A44" s="13" t="s">
        <v>238</v>
      </c>
      <c r="B44" s="30">
        <v>31</v>
      </c>
      <c r="C44" s="54">
        <v>3</v>
      </c>
      <c r="D44" s="54">
        <v>1</v>
      </c>
      <c r="E44" s="54">
        <v>2</v>
      </c>
      <c r="F44" s="54">
        <v>5</v>
      </c>
      <c r="G44" s="54">
        <v>1</v>
      </c>
      <c r="H44" s="30">
        <f t="shared" si="0"/>
        <v>2</v>
      </c>
      <c r="I44" s="30">
        <f t="shared" si="7"/>
        <v>1</v>
      </c>
      <c r="J44" s="30">
        <f t="shared" si="8"/>
        <v>2</v>
      </c>
      <c r="K44" s="30">
        <f t="shared" si="9"/>
        <v>5</v>
      </c>
      <c r="L44" s="30">
        <f t="shared" si="10"/>
        <v>0</v>
      </c>
      <c r="M44" s="55">
        <v>1</v>
      </c>
      <c r="N44" s="55">
        <v>0</v>
      </c>
      <c r="O44" s="55">
        <v>0</v>
      </c>
      <c r="P44" s="55">
        <v>0</v>
      </c>
      <c r="Q44" s="55">
        <v>1</v>
      </c>
      <c r="R44" s="52">
        <f>C44+D44+E44+F44+G44</f>
        <v>12</v>
      </c>
      <c r="S44" s="52">
        <f t="shared" si="5"/>
        <v>2</v>
      </c>
      <c r="T44" s="52">
        <f t="shared" si="6"/>
        <v>10</v>
      </c>
    </row>
    <row r="45" spans="1:20" s="53" customFormat="1">
      <c r="A45" s="13" t="s">
        <v>241</v>
      </c>
      <c r="B45" s="30">
        <v>32</v>
      </c>
      <c r="C45" s="54">
        <v>10</v>
      </c>
      <c r="D45" s="54">
        <v>4</v>
      </c>
      <c r="E45" s="54">
        <v>3</v>
      </c>
      <c r="F45" s="54">
        <v>6</v>
      </c>
      <c r="G45" s="54">
        <v>6</v>
      </c>
      <c r="H45" s="30">
        <f t="shared" si="0"/>
        <v>4</v>
      </c>
      <c r="I45" s="30">
        <f t="shared" si="7"/>
        <v>4</v>
      </c>
      <c r="J45" s="30">
        <f t="shared" si="8"/>
        <v>2</v>
      </c>
      <c r="K45" s="30">
        <f t="shared" si="9"/>
        <v>6</v>
      </c>
      <c r="L45" s="30">
        <f t="shared" si="10"/>
        <v>3</v>
      </c>
      <c r="M45" s="55">
        <v>6</v>
      </c>
      <c r="N45" s="55">
        <v>0</v>
      </c>
      <c r="O45" s="55">
        <v>1</v>
      </c>
      <c r="P45" s="55">
        <v>0</v>
      </c>
      <c r="Q45" s="55">
        <v>3</v>
      </c>
      <c r="R45" s="52">
        <f>C45+D45+E45+F45+G45</f>
        <v>29</v>
      </c>
      <c r="S45" s="52">
        <f t="shared" si="5"/>
        <v>10</v>
      </c>
      <c r="T45" s="52">
        <f t="shared" si="6"/>
        <v>19</v>
      </c>
    </row>
    <row r="46" spans="1:20" s="53" customFormat="1">
      <c r="A46" s="13" t="s">
        <v>571</v>
      </c>
      <c r="B46" s="30">
        <v>135</v>
      </c>
      <c r="C46" s="54">
        <v>2</v>
      </c>
      <c r="D46" s="54">
        <v>1</v>
      </c>
      <c r="E46" s="54">
        <v>4</v>
      </c>
      <c r="F46" s="54">
        <v>0</v>
      </c>
      <c r="G46" s="54">
        <v>0</v>
      </c>
      <c r="H46" s="30">
        <f t="shared" si="0"/>
        <v>2</v>
      </c>
      <c r="I46" s="30">
        <f t="shared" si="7"/>
        <v>1</v>
      </c>
      <c r="J46" s="30">
        <f t="shared" si="8"/>
        <v>3</v>
      </c>
      <c r="K46" s="30">
        <f t="shared" si="9"/>
        <v>0</v>
      </c>
      <c r="L46" s="30">
        <f t="shared" si="10"/>
        <v>0</v>
      </c>
      <c r="M46" s="55">
        <v>0</v>
      </c>
      <c r="N46" s="55">
        <v>0</v>
      </c>
      <c r="O46" s="55">
        <v>1</v>
      </c>
      <c r="P46" s="55">
        <v>0</v>
      </c>
      <c r="Q46" s="55">
        <v>0</v>
      </c>
      <c r="R46" s="52">
        <f>C46+D46+E46+F46+G46</f>
        <v>7</v>
      </c>
      <c r="S46" s="52">
        <f t="shared" si="5"/>
        <v>1</v>
      </c>
      <c r="T46" s="52">
        <f t="shared" si="6"/>
        <v>6</v>
      </c>
    </row>
    <row r="47" spans="1:20" s="53" customFormat="1">
      <c r="A47" s="13" t="s">
        <v>249</v>
      </c>
      <c r="B47" s="30">
        <v>33</v>
      </c>
      <c r="C47" s="54">
        <v>7</v>
      </c>
      <c r="D47" s="54">
        <v>10</v>
      </c>
      <c r="E47" s="54">
        <v>12</v>
      </c>
      <c r="F47" s="54">
        <v>5</v>
      </c>
      <c r="G47" s="54">
        <v>14</v>
      </c>
      <c r="H47" s="30">
        <f t="shared" si="0"/>
        <v>3</v>
      </c>
      <c r="I47" s="30">
        <f t="shared" si="7"/>
        <v>8</v>
      </c>
      <c r="J47" s="30">
        <f t="shared" si="8"/>
        <v>5</v>
      </c>
      <c r="K47" s="30">
        <f t="shared" si="9"/>
        <v>2</v>
      </c>
      <c r="L47" s="30">
        <f t="shared" si="10"/>
        <v>6</v>
      </c>
      <c r="M47" s="55">
        <v>4</v>
      </c>
      <c r="N47" s="55">
        <v>2</v>
      </c>
      <c r="O47" s="55">
        <v>7</v>
      </c>
      <c r="P47" s="55">
        <v>3</v>
      </c>
      <c r="Q47" s="55">
        <v>8</v>
      </c>
      <c r="R47" s="52">
        <f>C47+D47+E47+F47+G47</f>
        <v>48</v>
      </c>
      <c r="S47" s="52">
        <f t="shared" si="5"/>
        <v>24</v>
      </c>
      <c r="T47" s="52">
        <f t="shared" si="6"/>
        <v>24</v>
      </c>
    </row>
    <row r="48" spans="1:20" s="53" customFormat="1">
      <c r="A48" s="13" t="s">
        <v>257</v>
      </c>
      <c r="B48" s="30">
        <v>34</v>
      </c>
      <c r="C48" s="54">
        <v>5</v>
      </c>
      <c r="D48" s="54">
        <v>9</v>
      </c>
      <c r="E48" s="54">
        <v>4</v>
      </c>
      <c r="F48" s="54">
        <v>9</v>
      </c>
      <c r="G48" s="54">
        <v>14</v>
      </c>
      <c r="H48" s="30">
        <f t="shared" si="0"/>
        <v>5</v>
      </c>
      <c r="I48" s="30">
        <f t="shared" si="7"/>
        <v>8</v>
      </c>
      <c r="J48" s="30">
        <f t="shared" si="8"/>
        <v>4</v>
      </c>
      <c r="K48" s="30">
        <f t="shared" si="9"/>
        <v>9</v>
      </c>
      <c r="L48" s="30">
        <f t="shared" si="10"/>
        <v>13</v>
      </c>
      <c r="M48" s="55">
        <v>0</v>
      </c>
      <c r="N48" s="55">
        <v>1</v>
      </c>
      <c r="O48" s="55">
        <v>0</v>
      </c>
      <c r="P48" s="55">
        <v>0</v>
      </c>
      <c r="Q48" s="55">
        <v>1</v>
      </c>
      <c r="R48" s="52">
        <f>C48+D48+E48+F48+G48</f>
        <v>41</v>
      </c>
      <c r="S48" s="52">
        <f t="shared" si="5"/>
        <v>2</v>
      </c>
      <c r="T48" s="52">
        <f t="shared" si="6"/>
        <v>39</v>
      </c>
    </row>
    <row r="49" spans="1:20" s="53" customFormat="1">
      <c r="A49" s="13" t="s">
        <v>573</v>
      </c>
      <c r="B49" s="30">
        <v>110</v>
      </c>
      <c r="C49" s="54">
        <v>14</v>
      </c>
      <c r="D49" s="54">
        <v>11</v>
      </c>
      <c r="E49" s="54">
        <v>11</v>
      </c>
      <c r="F49" s="54">
        <v>12</v>
      </c>
      <c r="G49" s="54">
        <v>9</v>
      </c>
      <c r="H49" s="30">
        <f t="shared" si="0"/>
        <v>12</v>
      </c>
      <c r="I49" s="30">
        <f t="shared" si="7"/>
        <v>8</v>
      </c>
      <c r="J49" s="30">
        <f t="shared" si="8"/>
        <v>9</v>
      </c>
      <c r="K49" s="30">
        <f t="shared" si="9"/>
        <v>7</v>
      </c>
      <c r="L49" s="30">
        <f t="shared" si="10"/>
        <v>1</v>
      </c>
      <c r="M49" s="55">
        <v>2</v>
      </c>
      <c r="N49" s="55">
        <v>3</v>
      </c>
      <c r="O49" s="55">
        <v>2</v>
      </c>
      <c r="P49" s="55">
        <v>5</v>
      </c>
      <c r="Q49" s="55">
        <v>8</v>
      </c>
      <c r="R49" s="52">
        <f>C49+D49+E49+F49+G49</f>
        <v>57</v>
      </c>
      <c r="S49" s="52">
        <f t="shared" si="5"/>
        <v>20</v>
      </c>
      <c r="T49" s="52">
        <f t="shared" si="6"/>
        <v>37</v>
      </c>
    </row>
    <row r="50" spans="1:20" s="53" customFormat="1">
      <c r="A50" s="13" t="s">
        <v>579</v>
      </c>
      <c r="B50" s="30">
        <v>111</v>
      </c>
      <c r="C50" s="54">
        <v>0</v>
      </c>
      <c r="D50" s="54">
        <v>2</v>
      </c>
      <c r="E50" s="54">
        <v>0</v>
      </c>
      <c r="F50" s="54">
        <v>3</v>
      </c>
      <c r="G50" s="54">
        <v>1</v>
      </c>
      <c r="H50" s="30">
        <f t="shared" si="0"/>
        <v>0</v>
      </c>
      <c r="I50" s="30">
        <f t="shared" si="7"/>
        <v>2</v>
      </c>
      <c r="J50" s="30">
        <f t="shared" si="8"/>
        <v>0</v>
      </c>
      <c r="K50" s="30">
        <f t="shared" si="9"/>
        <v>3</v>
      </c>
      <c r="L50" s="30">
        <f t="shared" si="10"/>
        <v>1</v>
      </c>
      <c r="M50" s="13">
        <v>0</v>
      </c>
      <c r="N50" s="13">
        <v>0</v>
      </c>
      <c r="O50" s="13">
        <v>0</v>
      </c>
      <c r="P50" s="13">
        <v>0</v>
      </c>
      <c r="Q50" s="13">
        <v>0</v>
      </c>
      <c r="R50" s="52">
        <f>C50+D50+E50+F50+G50</f>
        <v>6</v>
      </c>
      <c r="S50" s="52">
        <f t="shared" si="5"/>
        <v>0</v>
      </c>
      <c r="T50" s="52">
        <f t="shared" si="6"/>
        <v>6</v>
      </c>
    </row>
    <row r="51" spans="1:20" s="53" customFormat="1">
      <c r="A51" s="13" t="s">
        <v>267</v>
      </c>
      <c r="B51" s="30">
        <v>35</v>
      </c>
      <c r="C51" s="54">
        <v>1</v>
      </c>
      <c r="D51" s="54">
        <v>3</v>
      </c>
      <c r="E51" s="54">
        <v>5</v>
      </c>
      <c r="F51" s="54">
        <v>2</v>
      </c>
      <c r="G51" s="54">
        <v>4</v>
      </c>
      <c r="H51" s="30">
        <f t="shared" si="0"/>
        <v>1</v>
      </c>
      <c r="I51" s="30">
        <f t="shared" si="7"/>
        <v>3</v>
      </c>
      <c r="J51" s="30">
        <f t="shared" si="8"/>
        <v>4</v>
      </c>
      <c r="K51" s="30">
        <f t="shared" si="9"/>
        <v>2</v>
      </c>
      <c r="L51" s="30">
        <f t="shared" si="10"/>
        <v>4</v>
      </c>
      <c r="M51" s="55">
        <v>0</v>
      </c>
      <c r="N51" s="55">
        <v>0</v>
      </c>
      <c r="O51" s="55">
        <v>1</v>
      </c>
      <c r="P51" s="55">
        <v>0</v>
      </c>
      <c r="Q51" s="55">
        <v>0</v>
      </c>
      <c r="R51" s="52">
        <f>C51+D51+E51+F51+G51</f>
        <v>15</v>
      </c>
      <c r="S51" s="52">
        <f t="shared" si="5"/>
        <v>1</v>
      </c>
      <c r="T51" s="52">
        <f t="shared" si="6"/>
        <v>14</v>
      </c>
    </row>
    <row r="52" spans="1:20" s="53" customFormat="1">
      <c r="A52" s="13" t="s">
        <v>270</v>
      </c>
      <c r="B52" s="30">
        <v>36</v>
      </c>
      <c r="C52" s="54">
        <v>12</v>
      </c>
      <c r="D52" s="54">
        <v>8</v>
      </c>
      <c r="E52" s="54">
        <v>10</v>
      </c>
      <c r="F52" s="54">
        <v>9</v>
      </c>
      <c r="G52" s="54">
        <v>8</v>
      </c>
      <c r="H52" s="30">
        <f t="shared" si="0"/>
        <v>8</v>
      </c>
      <c r="I52" s="30">
        <f t="shared" si="7"/>
        <v>6</v>
      </c>
      <c r="J52" s="30">
        <f t="shared" si="8"/>
        <v>9</v>
      </c>
      <c r="K52" s="30">
        <f t="shared" si="9"/>
        <v>8</v>
      </c>
      <c r="L52" s="30">
        <f t="shared" si="10"/>
        <v>3</v>
      </c>
      <c r="M52" s="55">
        <v>4</v>
      </c>
      <c r="N52" s="55">
        <v>2</v>
      </c>
      <c r="O52" s="55">
        <v>1</v>
      </c>
      <c r="P52" s="55">
        <v>1</v>
      </c>
      <c r="Q52" s="55">
        <v>5</v>
      </c>
      <c r="R52" s="52">
        <f>C52+D52+E52+F52+G52</f>
        <v>47</v>
      </c>
      <c r="S52" s="52">
        <f t="shared" si="5"/>
        <v>13</v>
      </c>
      <c r="T52" s="52">
        <f t="shared" si="6"/>
        <v>34</v>
      </c>
    </row>
    <row r="53" spans="1:20" s="53" customFormat="1">
      <c r="A53" s="13" t="s">
        <v>276</v>
      </c>
      <c r="B53" s="30">
        <v>37</v>
      </c>
      <c r="C53" s="54">
        <v>11</v>
      </c>
      <c r="D53" s="54">
        <v>9</v>
      </c>
      <c r="E53" s="54">
        <v>8</v>
      </c>
      <c r="F53" s="54">
        <v>11</v>
      </c>
      <c r="G53" s="54">
        <v>18</v>
      </c>
      <c r="H53" s="30">
        <f t="shared" si="0"/>
        <v>9</v>
      </c>
      <c r="I53" s="30">
        <f t="shared" si="7"/>
        <v>9</v>
      </c>
      <c r="J53" s="30">
        <f t="shared" si="8"/>
        <v>7</v>
      </c>
      <c r="K53" s="30">
        <f t="shared" si="9"/>
        <v>9</v>
      </c>
      <c r="L53" s="30">
        <f t="shared" si="10"/>
        <v>18</v>
      </c>
      <c r="M53" s="55">
        <v>2</v>
      </c>
      <c r="N53" s="55">
        <v>0</v>
      </c>
      <c r="O53" s="55">
        <v>1</v>
      </c>
      <c r="P53" s="55">
        <v>2</v>
      </c>
      <c r="Q53" s="55">
        <v>0</v>
      </c>
      <c r="R53" s="52">
        <f>C53+D53+E53+F53+G53</f>
        <v>57</v>
      </c>
      <c r="S53" s="52">
        <f t="shared" si="5"/>
        <v>5</v>
      </c>
      <c r="T53" s="52">
        <f t="shared" si="6"/>
        <v>52</v>
      </c>
    </row>
    <row r="54" spans="1:20" s="53" customFormat="1">
      <c r="A54" s="13" t="s">
        <v>280</v>
      </c>
      <c r="B54" s="30">
        <v>38</v>
      </c>
      <c r="C54" s="54">
        <v>0</v>
      </c>
      <c r="D54" s="54">
        <v>0</v>
      </c>
      <c r="E54" s="54">
        <v>0</v>
      </c>
      <c r="F54" s="54">
        <v>0</v>
      </c>
      <c r="G54" s="54">
        <v>0</v>
      </c>
      <c r="H54" s="30">
        <f t="shared" si="0"/>
        <v>0</v>
      </c>
      <c r="I54" s="30">
        <f t="shared" si="7"/>
        <v>0</v>
      </c>
      <c r="J54" s="30">
        <f t="shared" si="8"/>
        <v>0</v>
      </c>
      <c r="K54" s="30">
        <f t="shared" si="9"/>
        <v>0</v>
      </c>
      <c r="L54" s="30">
        <f t="shared" si="10"/>
        <v>0</v>
      </c>
      <c r="M54" s="13">
        <v>0</v>
      </c>
      <c r="N54" s="13">
        <v>0</v>
      </c>
      <c r="O54" s="13">
        <v>0</v>
      </c>
      <c r="P54" s="13">
        <v>0</v>
      </c>
      <c r="Q54" s="13">
        <v>0</v>
      </c>
      <c r="R54" s="52">
        <f>C54+D54+E54+F54+G54</f>
        <v>0</v>
      </c>
      <c r="S54" s="52">
        <f t="shared" si="5"/>
        <v>0</v>
      </c>
      <c r="T54" s="52">
        <f t="shared" si="6"/>
        <v>0</v>
      </c>
    </row>
    <row r="55" spans="1:20" s="53" customFormat="1">
      <c r="A55" s="13" t="s">
        <v>285</v>
      </c>
      <c r="B55" s="30">
        <v>39</v>
      </c>
      <c r="C55" s="54">
        <v>2</v>
      </c>
      <c r="D55" s="54">
        <v>3</v>
      </c>
      <c r="E55" s="54">
        <v>6</v>
      </c>
      <c r="F55" s="54">
        <v>1</v>
      </c>
      <c r="G55" s="54">
        <v>5</v>
      </c>
      <c r="H55" s="30">
        <f t="shared" si="0"/>
        <v>1</v>
      </c>
      <c r="I55" s="30">
        <f t="shared" si="7"/>
        <v>1</v>
      </c>
      <c r="J55" s="30">
        <f t="shared" si="8"/>
        <v>5</v>
      </c>
      <c r="K55" s="30">
        <f t="shared" si="9"/>
        <v>1</v>
      </c>
      <c r="L55" s="30">
        <f t="shared" si="10"/>
        <v>3</v>
      </c>
      <c r="M55" s="55">
        <v>1</v>
      </c>
      <c r="N55" s="55">
        <v>2</v>
      </c>
      <c r="O55" s="55">
        <v>1</v>
      </c>
      <c r="P55" s="55">
        <v>0</v>
      </c>
      <c r="Q55" s="55">
        <v>2</v>
      </c>
      <c r="R55" s="52">
        <f>C55+D55+E55+F55+G55</f>
        <v>17</v>
      </c>
      <c r="S55" s="52">
        <f t="shared" si="5"/>
        <v>6</v>
      </c>
      <c r="T55" s="52">
        <f t="shared" si="6"/>
        <v>11</v>
      </c>
    </row>
    <row r="56" spans="1:20" s="53" customFormat="1">
      <c r="A56" s="13" t="s">
        <v>289</v>
      </c>
      <c r="B56" s="30">
        <v>40</v>
      </c>
      <c r="C56" s="54">
        <v>2</v>
      </c>
      <c r="D56" s="54">
        <v>0</v>
      </c>
      <c r="E56" s="54">
        <v>1</v>
      </c>
      <c r="F56" s="54">
        <v>0</v>
      </c>
      <c r="G56" s="54">
        <v>0</v>
      </c>
      <c r="H56" s="30">
        <f t="shared" si="0"/>
        <v>2</v>
      </c>
      <c r="I56" s="30">
        <f t="shared" si="7"/>
        <v>0</v>
      </c>
      <c r="J56" s="30">
        <f t="shared" si="8"/>
        <v>1</v>
      </c>
      <c r="K56" s="30">
        <f t="shared" si="9"/>
        <v>0</v>
      </c>
      <c r="L56" s="30">
        <f t="shared" si="10"/>
        <v>0</v>
      </c>
      <c r="M56" s="55">
        <v>0</v>
      </c>
      <c r="N56" s="55">
        <v>0</v>
      </c>
      <c r="O56" s="55">
        <v>0</v>
      </c>
      <c r="P56" s="55">
        <v>0</v>
      </c>
      <c r="Q56" s="55">
        <v>0</v>
      </c>
      <c r="R56" s="52">
        <f>C56+D56+E56+F56+G56</f>
        <v>3</v>
      </c>
      <c r="S56" s="52">
        <f t="shared" si="5"/>
        <v>0</v>
      </c>
      <c r="T56" s="52">
        <f t="shared" si="6"/>
        <v>3</v>
      </c>
    </row>
    <row r="57" spans="1:20" s="53" customFormat="1">
      <c r="A57" s="13" t="s">
        <v>293</v>
      </c>
      <c r="B57" s="30">
        <v>41</v>
      </c>
      <c r="C57" s="54">
        <v>2</v>
      </c>
      <c r="D57" s="54">
        <v>4</v>
      </c>
      <c r="E57" s="54">
        <v>2</v>
      </c>
      <c r="F57" s="54">
        <v>2</v>
      </c>
      <c r="G57" s="54">
        <v>3</v>
      </c>
      <c r="H57" s="30">
        <f t="shared" si="0"/>
        <v>2</v>
      </c>
      <c r="I57" s="30">
        <f t="shared" si="7"/>
        <v>3</v>
      </c>
      <c r="J57" s="30">
        <f t="shared" si="8"/>
        <v>1</v>
      </c>
      <c r="K57" s="30">
        <f t="shared" si="9"/>
        <v>2</v>
      </c>
      <c r="L57" s="30">
        <f t="shared" si="10"/>
        <v>2</v>
      </c>
      <c r="M57" s="55">
        <v>0</v>
      </c>
      <c r="N57" s="55">
        <v>1</v>
      </c>
      <c r="O57" s="55">
        <v>1</v>
      </c>
      <c r="P57" s="55">
        <v>0</v>
      </c>
      <c r="Q57" s="55">
        <v>1</v>
      </c>
      <c r="R57" s="52">
        <f>C57+D57+E57+F57+G57</f>
        <v>13</v>
      </c>
      <c r="S57" s="52">
        <f t="shared" si="5"/>
        <v>3</v>
      </c>
      <c r="T57" s="52">
        <f t="shared" si="6"/>
        <v>10</v>
      </c>
    </row>
    <row r="58" spans="1:20" s="53" customFormat="1">
      <c r="A58" s="13" t="s">
        <v>580</v>
      </c>
      <c r="B58" s="30">
        <v>112</v>
      </c>
      <c r="C58" s="54">
        <v>30</v>
      </c>
      <c r="D58" s="54">
        <v>31</v>
      </c>
      <c r="E58" s="54">
        <v>27</v>
      </c>
      <c r="F58" s="54">
        <v>34</v>
      </c>
      <c r="G58" s="54">
        <v>39</v>
      </c>
      <c r="H58" s="30">
        <f t="shared" si="0"/>
        <v>21</v>
      </c>
      <c r="I58" s="30">
        <f t="shared" si="7"/>
        <v>23</v>
      </c>
      <c r="J58" s="30">
        <f t="shared" si="8"/>
        <v>17</v>
      </c>
      <c r="K58" s="30">
        <f t="shared" si="9"/>
        <v>24</v>
      </c>
      <c r="L58" s="30">
        <f t="shared" si="10"/>
        <v>25</v>
      </c>
      <c r="M58" s="55">
        <v>9</v>
      </c>
      <c r="N58" s="55">
        <v>8</v>
      </c>
      <c r="O58" s="55">
        <v>10</v>
      </c>
      <c r="P58" s="55">
        <v>10</v>
      </c>
      <c r="Q58" s="55">
        <v>14</v>
      </c>
      <c r="R58" s="52">
        <f>C58+D58+E58+F58+G58</f>
        <v>161</v>
      </c>
      <c r="S58" s="52">
        <f t="shared" si="5"/>
        <v>51</v>
      </c>
      <c r="T58" s="52">
        <f t="shared" si="6"/>
        <v>110</v>
      </c>
    </row>
    <row r="59" spans="1:20" s="53" customFormat="1">
      <c r="A59" s="13" t="s">
        <v>300</v>
      </c>
      <c r="B59" s="30">
        <v>42</v>
      </c>
      <c r="C59" s="54">
        <v>41</v>
      </c>
      <c r="D59" s="54">
        <v>53</v>
      </c>
      <c r="E59" s="54">
        <v>57</v>
      </c>
      <c r="F59" s="54">
        <v>43</v>
      </c>
      <c r="G59" s="54">
        <v>63</v>
      </c>
      <c r="H59" s="30">
        <f t="shared" si="0"/>
        <v>37</v>
      </c>
      <c r="I59" s="30">
        <f t="shared" si="7"/>
        <v>49</v>
      </c>
      <c r="J59" s="30">
        <f t="shared" si="8"/>
        <v>50</v>
      </c>
      <c r="K59" s="30">
        <f t="shared" si="9"/>
        <v>34</v>
      </c>
      <c r="L59" s="30">
        <f t="shared" si="10"/>
        <v>55</v>
      </c>
      <c r="M59" s="55">
        <v>4</v>
      </c>
      <c r="N59" s="55">
        <v>4</v>
      </c>
      <c r="O59" s="55">
        <v>7</v>
      </c>
      <c r="P59" s="55">
        <v>9</v>
      </c>
      <c r="Q59" s="55">
        <v>8</v>
      </c>
      <c r="R59" s="52">
        <f>C59+D59+E59+F59+G59</f>
        <v>257</v>
      </c>
      <c r="S59" s="52">
        <f t="shared" si="5"/>
        <v>32</v>
      </c>
      <c r="T59" s="52">
        <f t="shared" si="6"/>
        <v>225</v>
      </c>
    </row>
    <row r="60" spans="1:20" s="53" customFormat="1">
      <c r="A60" s="13" t="s">
        <v>585</v>
      </c>
      <c r="B60" s="30">
        <v>113</v>
      </c>
      <c r="C60" s="54">
        <v>5</v>
      </c>
      <c r="D60" s="54">
        <v>3</v>
      </c>
      <c r="E60" s="54">
        <v>7</v>
      </c>
      <c r="F60" s="54">
        <v>7</v>
      </c>
      <c r="G60" s="54">
        <v>7</v>
      </c>
      <c r="H60" s="30">
        <f t="shared" si="0"/>
        <v>5</v>
      </c>
      <c r="I60" s="30">
        <f t="shared" si="7"/>
        <v>3</v>
      </c>
      <c r="J60" s="30">
        <f t="shared" si="8"/>
        <v>7</v>
      </c>
      <c r="K60" s="30">
        <f t="shared" si="9"/>
        <v>7</v>
      </c>
      <c r="L60" s="30">
        <f t="shared" si="10"/>
        <v>6</v>
      </c>
      <c r="M60" s="55">
        <v>0</v>
      </c>
      <c r="N60" s="55">
        <v>0</v>
      </c>
      <c r="O60" s="55">
        <v>0</v>
      </c>
      <c r="P60" s="55">
        <v>0</v>
      </c>
      <c r="Q60" s="55">
        <v>1</v>
      </c>
      <c r="R60" s="52">
        <f>C60+D60+E60+F60+G60</f>
        <v>29</v>
      </c>
      <c r="S60" s="52">
        <f t="shared" si="5"/>
        <v>1</v>
      </c>
      <c r="T60" s="52">
        <f t="shared" si="6"/>
        <v>28</v>
      </c>
    </row>
    <row r="61" spans="1:20" s="53" customFormat="1">
      <c r="A61" s="13" t="s">
        <v>308</v>
      </c>
      <c r="B61" s="30">
        <v>43</v>
      </c>
      <c r="C61" s="54">
        <v>72</v>
      </c>
      <c r="D61" s="54">
        <v>107</v>
      </c>
      <c r="E61" s="54">
        <v>89</v>
      </c>
      <c r="F61" s="54">
        <v>105</v>
      </c>
      <c r="G61" s="54">
        <v>116</v>
      </c>
      <c r="H61" s="30">
        <f t="shared" si="0"/>
        <v>60</v>
      </c>
      <c r="I61" s="30">
        <f t="shared" si="7"/>
        <v>86</v>
      </c>
      <c r="J61" s="30">
        <f t="shared" si="8"/>
        <v>75</v>
      </c>
      <c r="K61" s="30">
        <f t="shared" si="9"/>
        <v>90</v>
      </c>
      <c r="L61" s="30">
        <f t="shared" si="10"/>
        <v>101</v>
      </c>
      <c r="M61" s="55">
        <v>12</v>
      </c>
      <c r="N61" s="55">
        <v>21</v>
      </c>
      <c r="O61" s="55">
        <v>14</v>
      </c>
      <c r="P61" s="55">
        <v>15</v>
      </c>
      <c r="Q61" s="55">
        <v>15</v>
      </c>
      <c r="R61" s="52">
        <f>C61+D61+E61+F61+G61</f>
        <v>489</v>
      </c>
      <c r="S61" s="52">
        <f t="shared" si="5"/>
        <v>77</v>
      </c>
      <c r="T61" s="52">
        <f t="shared" si="6"/>
        <v>412</v>
      </c>
    </row>
    <row r="62" spans="1:20" s="53" customFormat="1">
      <c r="A62" s="13" t="s">
        <v>318</v>
      </c>
      <c r="B62" s="30">
        <v>44</v>
      </c>
      <c r="C62" s="54">
        <v>4</v>
      </c>
      <c r="D62" s="54">
        <v>5</v>
      </c>
      <c r="E62" s="54">
        <v>0</v>
      </c>
      <c r="F62" s="54">
        <v>7</v>
      </c>
      <c r="G62" s="54">
        <v>4</v>
      </c>
      <c r="H62" s="30">
        <f t="shared" si="0"/>
        <v>4</v>
      </c>
      <c r="I62" s="30">
        <f t="shared" si="7"/>
        <v>5</v>
      </c>
      <c r="J62" s="30">
        <f t="shared" si="8"/>
        <v>0</v>
      </c>
      <c r="K62" s="30">
        <f t="shared" si="9"/>
        <v>5</v>
      </c>
      <c r="L62" s="30">
        <f t="shared" si="10"/>
        <v>4</v>
      </c>
      <c r="M62" s="55">
        <v>0</v>
      </c>
      <c r="N62" s="55">
        <v>0</v>
      </c>
      <c r="O62" s="55">
        <v>0</v>
      </c>
      <c r="P62" s="55">
        <v>2</v>
      </c>
      <c r="Q62" s="55">
        <v>0</v>
      </c>
      <c r="R62" s="52">
        <f>C62+D62+E62+F62+G62</f>
        <v>20</v>
      </c>
      <c r="S62" s="52">
        <f t="shared" si="5"/>
        <v>2</v>
      </c>
      <c r="T62" s="52">
        <f t="shared" si="6"/>
        <v>18</v>
      </c>
    </row>
    <row r="63" spans="1:20" s="53" customFormat="1">
      <c r="A63" s="13" t="s">
        <v>324</v>
      </c>
      <c r="B63" s="30">
        <v>45</v>
      </c>
      <c r="C63" s="54">
        <v>0</v>
      </c>
      <c r="D63" s="54">
        <v>0</v>
      </c>
      <c r="E63" s="54">
        <v>0</v>
      </c>
      <c r="F63" s="54">
        <v>1</v>
      </c>
      <c r="G63" s="54">
        <v>0</v>
      </c>
      <c r="H63" s="30">
        <f t="shared" si="0"/>
        <v>0</v>
      </c>
      <c r="I63" s="30">
        <f t="shared" si="7"/>
        <v>0</v>
      </c>
      <c r="J63" s="30">
        <f t="shared" si="8"/>
        <v>0</v>
      </c>
      <c r="K63" s="30">
        <f t="shared" si="9"/>
        <v>1</v>
      </c>
      <c r="L63" s="30">
        <f t="shared" si="10"/>
        <v>0</v>
      </c>
      <c r="M63" s="55">
        <v>0</v>
      </c>
      <c r="N63" s="55">
        <v>0</v>
      </c>
      <c r="O63" s="55">
        <v>0</v>
      </c>
      <c r="P63" s="55">
        <v>0</v>
      </c>
      <c r="Q63" s="55">
        <v>0</v>
      </c>
      <c r="R63" s="52">
        <f>C63+D63+E63+F63+G63</f>
        <v>1</v>
      </c>
      <c r="S63" s="52">
        <f t="shared" si="5"/>
        <v>0</v>
      </c>
      <c r="T63" s="52">
        <f t="shared" si="6"/>
        <v>1</v>
      </c>
    </row>
    <row r="64" spans="1:20" s="53" customFormat="1">
      <c r="A64" s="13" t="s">
        <v>589</v>
      </c>
      <c r="B64" s="30">
        <v>114</v>
      </c>
      <c r="C64" s="54">
        <v>3</v>
      </c>
      <c r="D64" s="54">
        <v>0</v>
      </c>
      <c r="E64" s="54">
        <v>3</v>
      </c>
      <c r="F64" s="54">
        <v>3</v>
      </c>
      <c r="G64" s="54">
        <v>0</v>
      </c>
      <c r="H64" s="30">
        <f t="shared" si="0"/>
        <v>3</v>
      </c>
      <c r="I64" s="30">
        <f t="shared" si="7"/>
        <v>0</v>
      </c>
      <c r="J64" s="30">
        <f t="shared" si="8"/>
        <v>3</v>
      </c>
      <c r="K64" s="30">
        <f t="shared" si="9"/>
        <v>3</v>
      </c>
      <c r="L64" s="30">
        <f t="shared" si="10"/>
        <v>0</v>
      </c>
      <c r="M64" s="13">
        <v>0</v>
      </c>
      <c r="N64" s="13">
        <v>0</v>
      </c>
      <c r="O64" s="13">
        <v>0</v>
      </c>
      <c r="P64" s="13">
        <v>0</v>
      </c>
      <c r="Q64" s="13">
        <v>0</v>
      </c>
      <c r="R64" s="52">
        <f>C64+D64+E64+F64+G64</f>
        <v>9</v>
      </c>
      <c r="S64" s="52">
        <f t="shared" si="5"/>
        <v>0</v>
      </c>
      <c r="T64" s="52">
        <f t="shared" si="6"/>
        <v>9</v>
      </c>
    </row>
    <row r="65" spans="1:20" s="53" customFormat="1">
      <c r="A65" s="13" t="s">
        <v>328</v>
      </c>
      <c r="B65" s="30">
        <v>46</v>
      </c>
      <c r="C65" s="54">
        <v>17</v>
      </c>
      <c r="D65" s="54">
        <v>12</v>
      </c>
      <c r="E65" s="54">
        <v>10</v>
      </c>
      <c r="F65" s="54">
        <v>12</v>
      </c>
      <c r="G65" s="54">
        <v>20</v>
      </c>
      <c r="H65" s="30">
        <f t="shared" si="0"/>
        <v>11</v>
      </c>
      <c r="I65" s="30">
        <f t="shared" si="7"/>
        <v>10</v>
      </c>
      <c r="J65" s="30">
        <f t="shared" si="8"/>
        <v>9</v>
      </c>
      <c r="K65" s="30">
        <f t="shared" si="9"/>
        <v>9</v>
      </c>
      <c r="L65" s="30">
        <f t="shared" si="10"/>
        <v>14</v>
      </c>
      <c r="M65" s="55">
        <v>6</v>
      </c>
      <c r="N65" s="55">
        <v>2</v>
      </c>
      <c r="O65" s="55">
        <v>1</v>
      </c>
      <c r="P65" s="55">
        <v>3</v>
      </c>
      <c r="Q65" s="55">
        <v>6</v>
      </c>
      <c r="R65" s="52">
        <f>C65+D65+E65+F65+G65</f>
        <v>71</v>
      </c>
      <c r="S65" s="52">
        <f t="shared" si="5"/>
        <v>18</v>
      </c>
      <c r="T65" s="52">
        <f t="shared" si="6"/>
        <v>53</v>
      </c>
    </row>
    <row r="66" spans="1:20" s="53" customFormat="1">
      <c r="A66" s="13" t="s">
        <v>334</v>
      </c>
      <c r="B66" s="56"/>
      <c r="C66" s="54">
        <v>14</v>
      </c>
      <c r="D66" s="54">
        <v>21</v>
      </c>
      <c r="E66" s="54">
        <v>26</v>
      </c>
      <c r="F66" s="54">
        <v>35</v>
      </c>
      <c r="G66" s="54">
        <v>27</v>
      </c>
      <c r="H66" s="30">
        <f t="shared" si="0"/>
        <v>13</v>
      </c>
      <c r="I66" s="30">
        <f t="shared" si="7"/>
        <v>17</v>
      </c>
      <c r="J66" s="30">
        <f t="shared" si="8"/>
        <v>23</v>
      </c>
      <c r="K66" s="30">
        <f t="shared" si="9"/>
        <v>30</v>
      </c>
      <c r="L66" s="30">
        <f t="shared" si="10"/>
        <v>22</v>
      </c>
      <c r="M66" s="55">
        <v>1</v>
      </c>
      <c r="N66" s="55">
        <v>4</v>
      </c>
      <c r="O66" s="55">
        <v>3</v>
      </c>
      <c r="P66" s="55">
        <v>5</v>
      </c>
      <c r="Q66" s="55">
        <v>5</v>
      </c>
      <c r="R66" s="52">
        <f>C66+D66+E66+F66+G66</f>
        <v>123</v>
      </c>
      <c r="S66" s="52">
        <f t="shared" si="5"/>
        <v>18</v>
      </c>
      <c r="T66" s="52">
        <f t="shared" si="6"/>
        <v>105</v>
      </c>
    </row>
    <row r="67" spans="1:20" s="53" customFormat="1">
      <c r="A67" s="13" t="s">
        <v>342</v>
      </c>
      <c r="B67" s="30">
        <v>49</v>
      </c>
      <c r="C67" s="54">
        <v>1</v>
      </c>
      <c r="D67" s="54">
        <v>2</v>
      </c>
      <c r="E67" s="54">
        <v>0</v>
      </c>
      <c r="F67" s="54">
        <v>3</v>
      </c>
      <c r="G67" s="54">
        <v>1</v>
      </c>
      <c r="H67" s="30">
        <f t="shared" ref="H67:H130" si="11">SUM(C67-M67)</f>
        <v>0</v>
      </c>
      <c r="I67" s="30">
        <f t="shared" si="7"/>
        <v>2</v>
      </c>
      <c r="J67" s="30">
        <f t="shared" si="8"/>
        <v>0</v>
      </c>
      <c r="K67" s="30">
        <f t="shared" si="9"/>
        <v>2</v>
      </c>
      <c r="L67" s="30">
        <f t="shared" si="10"/>
        <v>0</v>
      </c>
      <c r="M67" s="55">
        <v>1</v>
      </c>
      <c r="N67" s="55">
        <v>0</v>
      </c>
      <c r="O67" s="55">
        <v>0</v>
      </c>
      <c r="P67" s="55">
        <v>1</v>
      </c>
      <c r="Q67" s="55">
        <v>1</v>
      </c>
      <c r="R67" s="52">
        <f>C67+D67+E67+F67+G67</f>
        <v>7</v>
      </c>
      <c r="S67" s="52">
        <f t="shared" ref="S67:S130" si="12">M67+N67+O67+P67+Q67</f>
        <v>3</v>
      </c>
      <c r="T67" s="52">
        <f t="shared" ref="T67:T130" si="13">R67-S67</f>
        <v>4</v>
      </c>
    </row>
    <row r="68" spans="1:20" s="53" customFormat="1">
      <c r="A68" s="13" t="s">
        <v>344</v>
      </c>
      <c r="B68" s="30">
        <v>48</v>
      </c>
      <c r="C68" s="54">
        <v>9</v>
      </c>
      <c r="D68" s="54">
        <v>8</v>
      </c>
      <c r="E68" s="54">
        <v>7</v>
      </c>
      <c r="F68" s="54">
        <v>13</v>
      </c>
      <c r="G68" s="54">
        <v>9</v>
      </c>
      <c r="H68" s="30">
        <f t="shared" si="11"/>
        <v>7</v>
      </c>
      <c r="I68" s="30">
        <f t="shared" si="7"/>
        <v>7</v>
      </c>
      <c r="J68" s="30">
        <f t="shared" si="8"/>
        <v>4</v>
      </c>
      <c r="K68" s="30">
        <f t="shared" si="9"/>
        <v>10</v>
      </c>
      <c r="L68" s="30">
        <f t="shared" si="10"/>
        <v>8</v>
      </c>
      <c r="M68" s="55">
        <v>2</v>
      </c>
      <c r="N68" s="55">
        <v>1</v>
      </c>
      <c r="O68" s="55">
        <v>3</v>
      </c>
      <c r="P68" s="55">
        <v>3</v>
      </c>
      <c r="Q68" s="55">
        <v>1</v>
      </c>
      <c r="R68" s="52">
        <f>C68+D68+E68+F68+G68</f>
        <v>46</v>
      </c>
      <c r="S68" s="52">
        <f t="shared" si="12"/>
        <v>10</v>
      </c>
      <c r="T68" s="52">
        <f t="shared" si="13"/>
        <v>36</v>
      </c>
    </row>
    <row r="69" spans="1:20" s="53" customFormat="1">
      <c r="A69" s="13" t="s">
        <v>348</v>
      </c>
      <c r="B69" s="30">
        <v>50</v>
      </c>
      <c r="C69" s="54">
        <v>3</v>
      </c>
      <c r="D69" s="54">
        <v>4</v>
      </c>
      <c r="E69" s="54">
        <v>2</v>
      </c>
      <c r="F69" s="54">
        <v>2</v>
      </c>
      <c r="G69" s="54">
        <v>0</v>
      </c>
      <c r="H69" s="30">
        <f t="shared" si="11"/>
        <v>3</v>
      </c>
      <c r="I69" s="30">
        <f t="shared" si="7"/>
        <v>4</v>
      </c>
      <c r="J69" s="30">
        <f t="shared" si="8"/>
        <v>2</v>
      </c>
      <c r="K69" s="30">
        <f t="shared" si="9"/>
        <v>2</v>
      </c>
      <c r="L69" s="30">
        <f t="shared" si="10"/>
        <v>0</v>
      </c>
      <c r="M69" s="55">
        <v>0</v>
      </c>
      <c r="N69" s="55">
        <v>0</v>
      </c>
      <c r="O69" s="55">
        <v>0</v>
      </c>
      <c r="P69" s="55">
        <v>0</v>
      </c>
      <c r="Q69" s="55">
        <v>0</v>
      </c>
      <c r="R69" s="52">
        <f>C69+D69+E69+F69+G69</f>
        <v>11</v>
      </c>
      <c r="S69" s="52">
        <f t="shared" si="12"/>
        <v>0</v>
      </c>
      <c r="T69" s="52">
        <f t="shared" si="13"/>
        <v>11</v>
      </c>
    </row>
    <row r="70" spans="1:20" s="53" customFormat="1">
      <c r="A70" s="13" t="s">
        <v>351</v>
      </c>
      <c r="B70" s="30">
        <v>51</v>
      </c>
      <c r="C70" s="54">
        <v>1</v>
      </c>
      <c r="D70" s="54">
        <v>1</v>
      </c>
      <c r="E70" s="54">
        <v>0</v>
      </c>
      <c r="F70" s="54">
        <v>1</v>
      </c>
      <c r="G70" s="54">
        <v>0</v>
      </c>
      <c r="H70" s="30">
        <f t="shared" si="11"/>
        <v>1</v>
      </c>
      <c r="I70" s="30">
        <f t="shared" si="7"/>
        <v>1</v>
      </c>
      <c r="J70" s="30">
        <f t="shared" si="8"/>
        <v>0</v>
      </c>
      <c r="K70" s="30">
        <f t="shared" si="9"/>
        <v>1</v>
      </c>
      <c r="L70" s="30">
        <f t="shared" si="10"/>
        <v>0</v>
      </c>
      <c r="M70" s="13">
        <v>0</v>
      </c>
      <c r="N70" s="13">
        <v>0</v>
      </c>
      <c r="O70" s="13">
        <v>0</v>
      </c>
      <c r="P70" s="13">
        <v>0</v>
      </c>
      <c r="Q70" s="13">
        <v>0</v>
      </c>
      <c r="R70" s="52">
        <f>C70+D70+E70+F70+G70</f>
        <v>3</v>
      </c>
      <c r="S70" s="52">
        <f t="shared" si="12"/>
        <v>0</v>
      </c>
      <c r="T70" s="52">
        <f t="shared" si="13"/>
        <v>3</v>
      </c>
    </row>
    <row r="71" spans="1:20" s="53" customFormat="1">
      <c r="A71" s="13" t="s">
        <v>355</v>
      </c>
      <c r="B71" s="30">
        <v>52</v>
      </c>
      <c r="C71" s="54">
        <v>0</v>
      </c>
      <c r="D71" s="54">
        <v>0</v>
      </c>
      <c r="E71" s="54">
        <v>1</v>
      </c>
      <c r="F71" s="54">
        <v>0</v>
      </c>
      <c r="G71" s="54">
        <v>0</v>
      </c>
      <c r="H71" s="30">
        <f t="shared" si="11"/>
        <v>0</v>
      </c>
      <c r="I71" s="30">
        <f t="shared" si="7"/>
        <v>0</v>
      </c>
      <c r="J71" s="30">
        <f t="shared" si="8"/>
        <v>1</v>
      </c>
      <c r="K71" s="30">
        <f t="shared" si="9"/>
        <v>0</v>
      </c>
      <c r="L71" s="30">
        <f t="shared" si="10"/>
        <v>0</v>
      </c>
      <c r="M71" s="55">
        <v>0</v>
      </c>
      <c r="N71" s="55">
        <v>0</v>
      </c>
      <c r="O71" s="55">
        <v>0</v>
      </c>
      <c r="P71" s="55">
        <v>0</v>
      </c>
      <c r="Q71" s="55">
        <v>0</v>
      </c>
      <c r="R71" s="52">
        <f>C71+D71+E71+F71+G71</f>
        <v>1</v>
      </c>
      <c r="S71" s="52">
        <f t="shared" si="12"/>
        <v>0</v>
      </c>
      <c r="T71" s="52">
        <f t="shared" si="13"/>
        <v>1</v>
      </c>
    </row>
    <row r="72" spans="1:20" s="53" customFormat="1">
      <c r="A72" s="13" t="s">
        <v>591</v>
      </c>
      <c r="B72" s="30">
        <v>137</v>
      </c>
      <c r="C72" s="54">
        <v>1</v>
      </c>
      <c r="D72" s="54">
        <v>1</v>
      </c>
      <c r="E72" s="54">
        <v>3</v>
      </c>
      <c r="F72" s="54">
        <v>1</v>
      </c>
      <c r="G72" s="54">
        <v>1</v>
      </c>
      <c r="H72" s="30">
        <f t="shared" si="11"/>
        <v>1</v>
      </c>
      <c r="I72" s="30">
        <f t="shared" si="7"/>
        <v>1</v>
      </c>
      <c r="J72" s="30">
        <f t="shared" si="8"/>
        <v>3</v>
      </c>
      <c r="K72" s="30">
        <f t="shared" si="9"/>
        <v>1</v>
      </c>
      <c r="L72" s="30">
        <f t="shared" si="10"/>
        <v>1</v>
      </c>
      <c r="M72" s="13">
        <v>0</v>
      </c>
      <c r="N72" s="13">
        <v>0</v>
      </c>
      <c r="O72" s="13">
        <v>0</v>
      </c>
      <c r="P72" s="13">
        <v>0</v>
      </c>
      <c r="Q72" s="13">
        <v>0</v>
      </c>
      <c r="R72" s="52">
        <f>C72+D72+E72+F72+G72</f>
        <v>7</v>
      </c>
      <c r="S72" s="52">
        <f t="shared" si="12"/>
        <v>0</v>
      </c>
      <c r="T72" s="52">
        <f t="shared" si="13"/>
        <v>7</v>
      </c>
    </row>
    <row r="73" spans="1:20" s="53" customFormat="1">
      <c r="A73" s="13" t="s">
        <v>357</v>
      </c>
      <c r="B73" s="30">
        <v>53</v>
      </c>
      <c r="C73" s="54">
        <v>99</v>
      </c>
      <c r="D73" s="54">
        <v>113</v>
      </c>
      <c r="E73" s="54">
        <v>138</v>
      </c>
      <c r="F73" s="54">
        <v>130</v>
      </c>
      <c r="G73" s="54">
        <v>153</v>
      </c>
      <c r="H73" s="30">
        <f t="shared" si="11"/>
        <v>84</v>
      </c>
      <c r="I73" s="30">
        <f t="shared" si="7"/>
        <v>99</v>
      </c>
      <c r="J73" s="30">
        <f t="shared" si="8"/>
        <v>118</v>
      </c>
      <c r="K73" s="30">
        <f t="shared" si="9"/>
        <v>108</v>
      </c>
      <c r="L73" s="30">
        <f t="shared" si="10"/>
        <v>134</v>
      </c>
      <c r="M73" s="55">
        <v>15</v>
      </c>
      <c r="N73" s="55">
        <v>14</v>
      </c>
      <c r="O73" s="55">
        <v>20</v>
      </c>
      <c r="P73" s="55">
        <v>22</v>
      </c>
      <c r="Q73" s="55">
        <v>19</v>
      </c>
      <c r="R73" s="52">
        <f>C73+D73+E73+F73+G73</f>
        <v>633</v>
      </c>
      <c r="S73" s="52">
        <f t="shared" si="12"/>
        <v>90</v>
      </c>
      <c r="T73" s="52">
        <f t="shared" si="13"/>
        <v>543</v>
      </c>
    </row>
    <row r="74" spans="1:20" s="53" customFormat="1">
      <c r="A74" s="13" t="s">
        <v>368</v>
      </c>
      <c r="B74" s="30">
        <v>54</v>
      </c>
      <c r="C74" s="54">
        <v>6</v>
      </c>
      <c r="D74" s="54">
        <v>4</v>
      </c>
      <c r="E74" s="54">
        <v>3</v>
      </c>
      <c r="F74" s="54">
        <v>4</v>
      </c>
      <c r="G74" s="54">
        <v>3</v>
      </c>
      <c r="H74" s="30">
        <f t="shared" si="11"/>
        <v>6</v>
      </c>
      <c r="I74" s="30">
        <f t="shared" si="7"/>
        <v>3</v>
      </c>
      <c r="J74" s="30">
        <f t="shared" si="8"/>
        <v>3</v>
      </c>
      <c r="K74" s="30">
        <f t="shared" si="9"/>
        <v>3</v>
      </c>
      <c r="L74" s="30">
        <f t="shared" si="10"/>
        <v>3</v>
      </c>
      <c r="M74" s="55">
        <v>0</v>
      </c>
      <c r="N74" s="55">
        <v>1</v>
      </c>
      <c r="O74" s="55">
        <v>0</v>
      </c>
      <c r="P74" s="55">
        <v>1</v>
      </c>
      <c r="Q74" s="55">
        <v>0</v>
      </c>
      <c r="R74" s="52">
        <f>C74+D74+E74+F74+G74</f>
        <v>20</v>
      </c>
      <c r="S74" s="52">
        <f t="shared" si="12"/>
        <v>2</v>
      </c>
      <c r="T74" s="52">
        <f t="shared" si="13"/>
        <v>18</v>
      </c>
    </row>
    <row r="75" spans="1:20" s="53" customFormat="1">
      <c r="A75" s="13" t="s">
        <v>369</v>
      </c>
      <c r="B75" s="30">
        <v>55</v>
      </c>
      <c r="C75" s="54">
        <v>1</v>
      </c>
      <c r="D75" s="54">
        <v>0</v>
      </c>
      <c r="E75" s="54">
        <v>0</v>
      </c>
      <c r="F75" s="54">
        <v>0</v>
      </c>
      <c r="G75" s="54">
        <v>1</v>
      </c>
      <c r="H75" s="30">
        <f t="shared" si="11"/>
        <v>1</v>
      </c>
      <c r="I75" s="30">
        <f t="shared" si="7"/>
        <v>0</v>
      </c>
      <c r="J75" s="30">
        <f t="shared" si="8"/>
        <v>0</v>
      </c>
      <c r="K75" s="30">
        <f t="shared" si="9"/>
        <v>0</v>
      </c>
      <c r="L75" s="30">
        <f t="shared" si="10"/>
        <v>1</v>
      </c>
      <c r="M75" s="13">
        <v>0</v>
      </c>
      <c r="N75" s="13">
        <v>0</v>
      </c>
      <c r="O75" s="13">
        <v>0</v>
      </c>
      <c r="P75" s="13">
        <v>0</v>
      </c>
      <c r="Q75" s="13">
        <v>0</v>
      </c>
      <c r="R75" s="52">
        <f>C75+D75+E75+F75+G75</f>
        <v>2</v>
      </c>
      <c r="S75" s="52">
        <f t="shared" si="12"/>
        <v>0</v>
      </c>
      <c r="T75" s="52">
        <f t="shared" si="13"/>
        <v>2</v>
      </c>
    </row>
    <row r="76" spans="1:20" s="53" customFormat="1">
      <c r="A76" s="13" t="s">
        <v>592</v>
      </c>
      <c r="B76" s="30">
        <v>115</v>
      </c>
      <c r="C76" s="54">
        <v>26</v>
      </c>
      <c r="D76" s="54">
        <v>21</v>
      </c>
      <c r="E76" s="54">
        <v>20</v>
      </c>
      <c r="F76" s="54">
        <v>21</v>
      </c>
      <c r="G76" s="54">
        <v>22</v>
      </c>
      <c r="H76" s="30">
        <f t="shared" si="11"/>
        <v>19</v>
      </c>
      <c r="I76" s="30">
        <f t="shared" ref="I76:I135" si="14">SUM(D76-N76)</f>
        <v>15</v>
      </c>
      <c r="J76" s="30">
        <f t="shared" ref="J76:J135" si="15">SUM(E76-O76)</f>
        <v>17</v>
      </c>
      <c r="K76" s="30">
        <f t="shared" ref="K76:K135" si="16">SUM(F76-P76)</f>
        <v>19</v>
      </c>
      <c r="L76" s="30">
        <f t="shared" ref="L76:L135" si="17">SUM(G76-Q76)</f>
        <v>21</v>
      </c>
      <c r="M76" s="55">
        <v>7</v>
      </c>
      <c r="N76" s="55">
        <v>6</v>
      </c>
      <c r="O76" s="55">
        <v>3</v>
      </c>
      <c r="P76" s="55">
        <v>2</v>
      </c>
      <c r="Q76" s="55">
        <v>1</v>
      </c>
      <c r="R76" s="52">
        <f>C76+D76+E76+F76+G76</f>
        <v>110</v>
      </c>
      <c r="S76" s="52">
        <f t="shared" si="12"/>
        <v>19</v>
      </c>
      <c r="T76" s="52">
        <f t="shared" si="13"/>
        <v>91</v>
      </c>
    </row>
    <row r="77" spans="1:20" s="53" customFormat="1">
      <c r="A77" s="13" t="s">
        <v>373</v>
      </c>
      <c r="B77" s="30">
        <v>56</v>
      </c>
      <c r="C77" s="54">
        <v>3</v>
      </c>
      <c r="D77" s="54">
        <v>2</v>
      </c>
      <c r="E77" s="54">
        <v>3</v>
      </c>
      <c r="F77" s="54">
        <v>5</v>
      </c>
      <c r="G77" s="54">
        <v>3</v>
      </c>
      <c r="H77" s="30">
        <f t="shared" si="11"/>
        <v>2</v>
      </c>
      <c r="I77" s="30">
        <f t="shared" si="14"/>
        <v>2</v>
      </c>
      <c r="J77" s="30">
        <f t="shared" si="15"/>
        <v>2</v>
      </c>
      <c r="K77" s="30">
        <f t="shared" si="16"/>
        <v>4</v>
      </c>
      <c r="L77" s="30">
        <f t="shared" si="17"/>
        <v>0</v>
      </c>
      <c r="M77" s="55">
        <v>1</v>
      </c>
      <c r="N77" s="55">
        <v>0</v>
      </c>
      <c r="O77" s="55">
        <v>1</v>
      </c>
      <c r="P77" s="55">
        <v>1</v>
      </c>
      <c r="Q77" s="55">
        <v>3</v>
      </c>
      <c r="R77" s="52">
        <f>C77+D77+E77+F77+G77</f>
        <v>16</v>
      </c>
      <c r="S77" s="52">
        <f t="shared" si="12"/>
        <v>6</v>
      </c>
      <c r="T77" s="52">
        <f t="shared" si="13"/>
        <v>10</v>
      </c>
    </row>
    <row r="78" spans="1:20" s="53" customFormat="1">
      <c r="A78" s="13" t="s">
        <v>599</v>
      </c>
      <c r="B78" s="30">
        <v>143</v>
      </c>
      <c r="C78" s="54">
        <v>30</v>
      </c>
      <c r="D78" s="54">
        <v>29</v>
      </c>
      <c r="E78" s="54">
        <v>24</v>
      </c>
      <c r="F78" s="54">
        <v>36</v>
      </c>
      <c r="G78" s="54">
        <v>27</v>
      </c>
      <c r="H78" s="30">
        <f t="shared" si="11"/>
        <v>26</v>
      </c>
      <c r="I78" s="30">
        <f t="shared" si="14"/>
        <v>19</v>
      </c>
      <c r="J78" s="30">
        <f t="shared" si="15"/>
        <v>20</v>
      </c>
      <c r="K78" s="30">
        <f t="shared" si="16"/>
        <v>28</v>
      </c>
      <c r="L78" s="30">
        <f t="shared" si="17"/>
        <v>23</v>
      </c>
      <c r="M78" s="55">
        <v>4</v>
      </c>
      <c r="N78" s="55">
        <v>10</v>
      </c>
      <c r="O78" s="55">
        <v>4</v>
      </c>
      <c r="P78" s="55">
        <v>8</v>
      </c>
      <c r="Q78" s="55">
        <v>4</v>
      </c>
      <c r="R78" s="52">
        <f>C78+D78+E78+F78+G78</f>
        <v>146</v>
      </c>
      <c r="S78" s="52">
        <f t="shared" si="12"/>
        <v>30</v>
      </c>
      <c r="T78" s="52">
        <f t="shared" si="13"/>
        <v>116</v>
      </c>
    </row>
    <row r="79" spans="1:20" s="53" customFormat="1">
      <c r="A79" s="13" t="s">
        <v>605</v>
      </c>
      <c r="B79" s="30">
        <v>144</v>
      </c>
      <c r="C79" s="54">
        <v>6</v>
      </c>
      <c r="D79" s="54">
        <v>1</v>
      </c>
      <c r="E79" s="54">
        <v>1</v>
      </c>
      <c r="F79" s="54">
        <v>6</v>
      </c>
      <c r="G79" s="54">
        <v>6</v>
      </c>
      <c r="H79" s="30">
        <f t="shared" si="11"/>
        <v>5</v>
      </c>
      <c r="I79" s="30">
        <f t="shared" si="14"/>
        <v>0</v>
      </c>
      <c r="J79" s="30">
        <f t="shared" si="15"/>
        <v>1</v>
      </c>
      <c r="K79" s="30">
        <f t="shared" si="16"/>
        <v>6</v>
      </c>
      <c r="L79" s="30">
        <f t="shared" si="17"/>
        <v>4</v>
      </c>
      <c r="M79" s="55">
        <v>1</v>
      </c>
      <c r="N79" s="55">
        <v>1</v>
      </c>
      <c r="O79" s="55">
        <v>0</v>
      </c>
      <c r="P79" s="55">
        <v>0</v>
      </c>
      <c r="Q79" s="55">
        <v>2</v>
      </c>
      <c r="R79" s="52">
        <f>C79+D79+E79+F79+G79</f>
        <v>20</v>
      </c>
      <c r="S79" s="52">
        <f t="shared" si="12"/>
        <v>4</v>
      </c>
      <c r="T79" s="52">
        <f t="shared" si="13"/>
        <v>16</v>
      </c>
    </row>
    <row r="80" spans="1:20" s="53" customFormat="1">
      <c r="A80" s="13" t="s">
        <v>606</v>
      </c>
      <c r="B80" s="30">
        <v>116</v>
      </c>
      <c r="C80" s="54">
        <v>3</v>
      </c>
      <c r="D80" s="54">
        <v>1</v>
      </c>
      <c r="E80" s="54">
        <v>2</v>
      </c>
      <c r="F80" s="54">
        <v>1</v>
      </c>
      <c r="G80" s="54">
        <v>4</v>
      </c>
      <c r="H80" s="30">
        <f t="shared" si="11"/>
        <v>3</v>
      </c>
      <c r="I80" s="30">
        <f t="shared" si="14"/>
        <v>0</v>
      </c>
      <c r="J80" s="30">
        <f t="shared" si="15"/>
        <v>2</v>
      </c>
      <c r="K80" s="30">
        <f t="shared" si="16"/>
        <v>1</v>
      </c>
      <c r="L80" s="30">
        <f t="shared" si="17"/>
        <v>4</v>
      </c>
      <c r="M80" s="55">
        <v>0</v>
      </c>
      <c r="N80" s="55">
        <v>1</v>
      </c>
      <c r="O80" s="55">
        <v>0</v>
      </c>
      <c r="P80" s="55">
        <v>0</v>
      </c>
      <c r="Q80" s="55">
        <v>0</v>
      </c>
      <c r="R80" s="52">
        <f>C80+D80+E80+F80+G80</f>
        <v>11</v>
      </c>
      <c r="S80" s="52">
        <f t="shared" si="12"/>
        <v>1</v>
      </c>
      <c r="T80" s="52">
        <f t="shared" si="13"/>
        <v>10</v>
      </c>
    </row>
    <row r="81" spans="1:20" s="53" customFormat="1">
      <c r="A81" s="13" t="s">
        <v>375</v>
      </c>
      <c r="B81" s="30">
        <v>57</v>
      </c>
      <c r="C81" s="54">
        <v>4</v>
      </c>
      <c r="D81" s="54">
        <v>7</v>
      </c>
      <c r="E81" s="54">
        <v>6</v>
      </c>
      <c r="F81" s="54">
        <v>3</v>
      </c>
      <c r="G81" s="54">
        <v>2</v>
      </c>
      <c r="H81" s="30">
        <f t="shared" si="11"/>
        <v>2</v>
      </c>
      <c r="I81" s="30">
        <f t="shared" si="14"/>
        <v>7</v>
      </c>
      <c r="J81" s="30">
        <f t="shared" si="15"/>
        <v>6</v>
      </c>
      <c r="K81" s="30">
        <f t="shared" si="16"/>
        <v>3</v>
      </c>
      <c r="L81" s="30">
        <f t="shared" si="17"/>
        <v>2</v>
      </c>
      <c r="M81" s="55">
        <v>2</v>
      </c>
      <c r="N81" s="55">
        <v>0</v>
      </c>
      <c r="O81" s="55">
        <v>0</v>
      </c>
      <c r="P81" s="55">
        <v>0</v>
      </c>
      <c r="Q81" s="55">
        <v>0</v>
      </c>
      <c r="R81" s="52">
        <f>C81+D81+E81+F81+G81</f>
        <v>22</v>
      </c>
      <c r="S81" s="52">
        <f t="shared" si="12"/>
        <v>2</v>
      </c>
      <c r="T81" s="52">
        <f t="shared" si="13"/>
        <v>20</v>
      </c>
    </row>
    <row r="82" spans="1:20" s="53" customFormat="1">
      <c r="A82" s="13" t="s">
        <v>376</v>
      </c>
      <c r="B82" s="30">
        <v>58</v>
      </c>
      <c r="C82" s="54">
        <v>2</v>
      </c>
      <c r="D82" s="54">
        <v>2</v>
      </c>
      <c r="E82" s="54">
        <v>4</v>
      </c>
      <c r="F82" s="54">
        <v>1</v>
      </c>
      <c r="G82" s="54">
        <v>1</v>
      </c>
      <c r="H82" s="30">
        <f t="shared" si="11"/>
        <v>2</v>
      </c>
      <c r="I82" s="30">
        <f t="shared" si="14"/>
        <v>2</v>
      </c>
      <c r="J82" s="30">
        <f t="shared" si="15"/>
        <v>4</v>
      </c>
      <c r="K82" s="30">
        <f t="shared" si="16"/>
        <v>1</v>
      </c>
      <c r="L82" s="30">
        <f t="shared" si="17"/>
        <v>1</v>
      </c>
      <c r="M82" s="55">
        <v>0</v>
      </c>
      <c r="N82" s="55">
        <v>0</v>
      </c>
      <c r="O82" s="55">
        <v>0</v>
      </c>
      <c r="P82" s="55">
        <v>0</v>
      </c>
      <c r="Q82" s="55">
        <v>0</v>
      </c>
      <c r="R82" s="52">
        <f>C82+D82+E82+F82+G82</f>
        <v>10</v>
      </c>
      <c r="S82" s="52">
        <f t="shared" si="12"/>
        <v>0</v>
      </c>
      <c r="T82" s="52">
        <f t="shared" si="13"/>
        <v>10</v>
      </c>
    </row>
    <row r="83" spans="1:20" s="53" customFormat="1">
      <c r="A83" s="13" t="s">
        <v>383</v>
      </c>
      <c r="B83" s="30">
        <v>59</v>
      </c>
      <c r="C83" s="54">
        <v>3</v>
      </c>
      <c r="D83" s="54">
        <v>0</v>
      </c>
      <c r="E83" s="54">
        <v>2</v>
      </c>
      <c r="F83" s="54">
        <v>1</v>
      </c>
      <c r="G83" s="54">
        <v>2</v>
      </c>
      <c r="H83" s="30">
        <f t="shared" si="11"/>
        <v>3</v>
      </c>
      <c r="I83" s="30">
        <f t="shared" si="14"/>
        <v>0</v>
      </c>
      <c r="J83" s="30">
        <f t="shared" si="15"/>
        <v>2</v>
      </c>
      <c r="K83" s="30">
        <f t="shared" si="16"/>
        <v>1</v>
      </c>
      <c r="L83" s="30">
        <f t="shared" si="17"/>
        <v>2</v>
      </c>
      <c r="M83" s="13">
        <v>0</v>
      </c>
      <c r="N83" s="13">
        <v>0</v>
      </c>
      <c r="O83" s="13">
        <v>0</v>
      </c>
      <c r="P83" s="13">
        <v>0</v>
      </c>
      <c r="Q83" s="13">
        <v>0</v>
      </c>
      <c r="R83" s="52">
        <f>C83+D83+E83+F83+G83</f>
        <v>8</v>
      </c>
      <c r="S83" s="52">
        <f t="shared" si="12"/>
        <v>0</v>
      </c>
      <c r="T83" s="52">
        <f t="shared" si="13"/>
        <v>8</v>
      </c>
    </row>
    <row r="84" spans="1:20" s="53" customFormat="1">
      <c r="A84" s="13" t="s">
        <v>385</v>
      </c>
      <c r="B84" s="30">
        <v>60</v>
      </c>
      <c r="C84" s="54">
        <v>71</v>
      </c>
      <c r="D84" s="54">
        <v>93</v>
      </c>
      <c r="E84" s="54">
        <v>80</v>
      </c>
      <c r="F84" s="54">
        <v>63</v>
      </c>
      <c r="G84" s="54">
        <v>79</v>
      </c>
      <c r="H84" s="30">
        <f t="shared" si="11"/>
        <v>65</v>
      </c>
      <c r="I84" s="30">
        <f t="shared" si="14"/>
        <v>87</v>
      </c>
      <c r="J84" s="30">
        <f t="shared" si="15"/>
        <v>74</v>
      </c>
      <c r="K84" s="30">
        <f t="shared" si="16"/>
        <v>59</v>
      </c>
      <c r="L84" s="30">
        <f t="shared" si="17"/>
        <v>74</v>
      </c>
      <c r="M84" s="55">
        <v>6</v>
      </c>
      <c r="N84" s="55">
        <v>6</v>
      </c>
      <c r="O84" s="55">
        <v>6</v>
      </c>
      <c r="P84" s="55">
        <v>4</v>
      </c>
      <c r="Q84" s="55">
        <v>5</v>
      </c>
      <c r="R84" s="52">
        <f>C84+D84+E84+F84+G84</f>
        <v>386</v>
      </c>
      <c r="S84" s="52">
        <f t="shared" si="12"/>
        <v>27</v>
      </c>
      <c r="T84" s="52">
        <f t="shared" si="13"/>
        <v>359</v>
      </c>
    </row>
    <row r="85" spans="1:20" s="53" customFormat="1">
      <c r="A85" s="13" t="s">
        <v>394</v>
      </c>
      <c r="B85" s="30">
        <v>62</v>
      </c>
      <c r="C85" s="54">
        <v>1</v>
      </c>
      <c r="D85" s="54">
        <v>2</v>
      </c>
      <c r="E85" s="54">
        <v>2</v>
      </c>
      <c r="F85" s="54">
        <v>2</v>
      </c>
      <c r="G85" s="54">
        <v>5</v>
      </c>
      <c r="H85" s="30">
        <f t="shared" si="11"/>
        <v>1</v>
      </c>
      <c r="I85" s="30">
        <f t="shared" si="14"/>
        <v>2</v>
      </c>
      <c r="J85" s="30">
        <f t="shared" si="15"/>
        <v>2</v>
      </c>
      <c r="K85" s="30">
        <f t="shared" si="16"/>
        <v>2</v>
      </c>
      <c r="L85" s="30">
        <f t="shared" si="17"/>
        <v>4</v>
      </c>
      <c r="M85" s="55">
        <v>0</v>
      </c>
      <c r="N85" s="55">
        <v>0</v>
      </c>
      <c r="O85" s="55">
        <v>0</v>
      </c>
      <c r="P85" s="55">
        <v>0</v>
      </c>
      <c r="Q85" s="55">
        <v>1</v>
      </c>
      <c r="R85" s="52">
        <f>C85+D85+E85+F85+G85</f>
        <v>12</v>
      </c>
      <c r="S85" s="52">
        <f t="shared" si="12"/>
        <v>1</v>
      </c>
      <c r="T85" s="52">
        <f t="shared" si="13"/>
        <v>11</v>
      </c>
    </row>
    <row r="86" spans="1:20" s="53" customFormat="1">
      <c r="A86" s="13" t="s">
        <v>396</v>
      </c>
      <c r="B86" s="30">
        <v>63</v>
      </c>
      <c r="C86" s="54">
        <v>2</v>
      </c>
      <c r="D86" s="54">
        <v>4</v>
      </c>
      <c r="E86" s="54">
        <v>3</v>
      </c>
      <c r="F86" s="54">
        <v>4</v>
      </c>
      <c r="G86" s="54">
        <v>2</v>
      </c>
      <c r="H86" s="30">
        <f t="shared" si="11"/>
        <v>1</v>
      </c>
      <c r="I86" s="30">
        <f t="shared" si="14"/>
        <v>3</v>
      </c>
      <c r="J86" s="30">
        <f t="shared" si="15"/>
        <v>3</v>
      </c>
      <c r="K86" s="30">
        <f t="shared" si="16"/>
        <v>2</v>
      </c>
      <c r="L86" s="30">
        <f t="shared" si="17"/>
        <v>2</v>
      </c>
      <c r="M86" s="55">
        <v>1</v>
      </c>
      <c r="N86" s="55">
        <v>1</v>
      </c>
      <c r="O86" s="55">
        <v>0</v>
      </c>
      <c r="P86" s="55">
        <v>2</v>
      </c>
      <c r="Q86" s="55">
        <v>0</v>
      </c>
      <c r="R86" s="52">
        <f>C86+D86+E86+F86+G86</f>
        <v>15</v>
      </c>
      <c r="S86" s="52">
        <f t="shared" si="12"/>
        <v>4</v>
      </c>
      <c r="T86" s="52">
        <f t="shared" si="13"/>
        <v>11</v>
      </c>
    </row>
    <row r="87" spans="1:20" s="53" customFormat="1">
      <c r="A87" s="13" t="s">
        <v>608</v>
      </c>
      <c r="B87" s="30">
        <v>117</v>
      </c>
      <c r="C87" s="54">
        <v>39</v>
      </c>
      <c r="D87" s="54">
        <v>55</v>
      </c>
      <c r="E87" s="54">
        <v>36</v>
      </c>
      <c r="F87" s="54">
        <v>52</v>
      </c>
      <c r="G87" s="54">
        <v>43</v>
      </c>
      <c r="H87" s="30">
        <f t="shared" si="11"/>
        <v>25</v>
      </c>
      <c r="I87" s="30">
        <f t="shared" si="14"/>
        <v>38</v>
      </c>
      <c r="J87" s="30">
        <f t="shared" si="15"/>
        <v>22</v>
      </c>
      <c r="K87" s="30">
        <f t="shared" si="16"/>
        <v>44</v>
      </c>
      <c r="L87" s="30">
        <f t="shared" si="17"/>
        <v>30</v>
      </c>
      <c r="M87" s="55">
        <v>14</v>
      </c>
      <c r="N87" s="55">
        <v>17</v>
      </c>
      <c r="O87" s="55">
        <v>14</v>
      </c>
      <c r="P87" s="55">
        <v>8</v>
      </c>
      <c r="Q87" s="55">
        <v>13</v>
      </c>
      <c r="R87" s="52">
        <f>C87+D87+E87+F87+G87</f>
        <v>225</v>
      </c>
      <c r="S87" s="52">
        <f t="shared" si="12"/>
        <v>66</v>
      </c>
      <c r="T87" s="52">
        <f t="shared" si="13"/>
        <v>159</v>
      </c>
    </row>
    <row r="88" spans="1:20" s="53" customFormat="1">
      <c r="A88" s="13" t="s">
        <v>615</v>
      </c>
      <c r="B88" s="30">
        <v>118</v>
      </c>
      <c r="C88" s="54">
        <v>38</v>
      </c>
      <c r="D88" s="54">
        <v>56</v>
      </c>
      <c r="E88" s="54">
        <v>63</v>
      </c>
      <c r="F88" s="54">
        <v>64</v>
      </c>
      <c r="G88" s="54">
        <v>54</v>
      </c>
      <c r="H88" s="30">
        <f t="shared" si="11"/>
        <v>27</v>
      </c>
      <c r="I88" s="30">
        <f t="shared" si="14"/>
        <v>48</v>
      </c>
      <c r="J88" s="30">
        <f t="shared" si="15"/>
        <v>52</v>
      </c>
      <c r="K88" s="30">
        <f t="shared" si="16"/>
        <v>49</v>
      </c>
      <c r="L88" s="30">
        <f t="shared" si="17"/>
        <v>43</v>
      </c>
      <c r="M88" s="55">
        <v>11</v>
      </c>
      <c r="N88" s="55">
        <v>8</v>
      </c>
      <c r="O88" s="55">
        <v>11</v>
      </c>
      <c r="P88" s="55">
        <v>15</v>
      </c>
      <c r="Q88" s="55">
        <v>11</v>
      </c>
      <c r="R88" s="52">
        <f>C88+D88+E88+F88+G88</f>
        <v>275</v>
      </c>
      <c r="S88" s="52">
        <f t="shared" si="12"/>
        <v>56</v>
      </c>
      <c r="T88" s="52">
        <f t="shared" si="13"/>
        <v>219</v>
      </c>
    </row>
    <row r="89" spans="1:20" s="53" customFormat="1">
      <c r="A89" s="13" t="s">
        <v>398</v>
      </c>
      <c r="B89" s="30">
        <v>65</v>
      </c>
      <c r="C89" s="54">
        <v>3</v>
      </c>
      <c r="D89" s="54">
        <v>1</v>
      </c>
      <c r="E89" s="54">
        <v>3</v>
      </c>
      <c r="F89" s="54">
        <v>0</v>
      </c>
      <c r="G89" s="54">
        <v>0</v>
      </c>
      <c r="H89" s="30">
        <f t="shared" si="11"/>
        <v>2</v>
      </c>
      <c r="I89" s="30">
        <f t="shared" si="14"/>
        <v>1</v>
      </c>
      <c r="J89" s="30">
        <f t="shared" si="15"/>
        <v>2</v>
      </c>
      <c r="K89" s="30">
        <f t="shared" si="16"/>
        <v>0</v>
      </c>
      <c r="L89" s="30">
        <f t="shared" si="17"/>
        <v>0</v>
      </c>
      <c r="M89" s="55">
        <v>1</v>
      </c>
      <c r="N89" s="55">
        <v>0</v>
      </c>
      <c r="O89" s="55">
        <v>1</v>
      </c>
      <c r="P89" s="55">
        <v>0</v>
      </c>
      <c r="Q89" s="55">
        <v>0</v>
      </c>
      <c r="R89" s="52">
        <f>C89+D89+E89+F89+G89</f>
        <v>7</v>
      </c>
      <c r="S89" s="52">
        <f t="shared" si="12"/>
        <v>2</v>
      </c>
      <c r="T89" s="52">
        <f t="shared" si="13"/>
        <v>5</v>
      </c>
    </row>
    <row r="90" spans="1:20" s="53" customFormat="1">
      <c r="A90" s="13" t="s">
        <v>400</v>
      </c>
      <c r="B90" s="30">
        <v>66</v>
      </c>
      <c r="C90" s="54">
        <v>1</v>
      </c>
      <c r="D90" s="54">
        <v>0</v>
      </c>
      <c r="E90" s="54">
        <v>2</v>
      </c>
      <c r="F90" s="54">
        <v>1</v>
      </c>
      <c r="G90" s="54">
        <v>1</v>
      </c>
      <c r="H90" s="30">
        <f t="shared" si="11"/>
        <v>1</v>
      </c>
      <c r="I90" s="30">
        <f t="shared" si="14"/>
        <v>0</v>
      </c>
      <c r="J90" s="30">
        <f t="shared" si="15"/>
        <v>2</v>
      </c>
      <c r="K90" s="30">
        <f t="shared" si="16"/>
        <v>1</v>
      </c>
      <c r="L90" s="30">
        <f t="shared" si="17"/>
        <v>1</v>
      </c>
      <c r="M90" s="55">
        <v>0</v>
      </c>
      <c r="N90" s="55">
        <v>0</v>
      </c>
      <c r="O90" s="55">
        <v>0</v>
      </c>
      <c r="P90" s="55">
        <v>0</v>
      </c>
      <c r="Q90" s="55">
        <v>0</v>
      </c>
      <c r="R90" s="52">
        <f>C90+D90+E90+F90+G90</f>
        <v>5</v>
      </c>
      <c r="S90" s="52">
        <f t="shared" si="12"/>
        <v>0</v>
      </c>
      <c r="T90" s="52">
        <f t="shared" si="13"/>
        <v>5</v>
      </c>
    </row>
    <row r="91" spans="1:20" s="53" customFormat="1">
      <c r="A91" s="13" t="s">
        <v>624</v>
      </c>
      <c r="B91" s="30">
        <v>119</v>
      </c>
      <c r="C91" s="54">
        <v>3</v>
      </c>
      <c r="D91" s="54">
        <v>2</v>
      </c>
      <c r="E91" s="54">
        <v>1</v>
      </c>
      <c r="F91" s="54">
        <v>2</v>
      </c>
      <c r="G91" s="54">
        <v>1</v>
      </c>
      <c r="H91" s="30">
        <f t="shared" si="11"/>
        <v>0</v>
      </c>
      <c r="I91" s="30">
        <f t="shared" si="14"/>
        <v>1</v>
      </c>
      <c r="J91" s="30">
        <f t="shared" si="15"/>
        <v>0</v>
      </c>
      <c r="K91" s="30">
        <f t="shared" si="16"/>
        <v>2</v>
      </c>
      <c r="L91" s="30">
        <f t="shared" si="17"/>
        <v>0</v>
      </c>
      <c r="M91" s="55">
        <v>3</v>
      </c>
      <c r="N91" s="55">
        <v>1</v>
      </c>
      <c r="O91" s="55">
        <v>1</v>
      </c>
      <c r="P91" s="55">
        <v>0</v>
      </c>
      <c r="Q91" s="55">
        <v>1</v>
      </c>
      <c r="R91" s="52">
        <f>C91+D91+E91+F91+G91</f>
        <v>9</v>
      </c>
      <c r="S91" s="52">
        <f t="shared" si="12"/>
        <v>6</v>
      </c>
      <c r="T91" s="52">
        <f t="shared" si="13"/>
        <v>3</v>
      </c>
    </row>
    <row r="92" spans="1:20" s="53" customFormat="1">
      <c r="A92" s="13" t="s">
        <v>402</v>
      </c>
      <c r="B92" s="30">
        <v>67</v>
      </c>
      <c r="C92" s="54">
        <v>0</v>
      </c>
      <c r="D92" s="54">
        <v>0</v>
      </c>
      <c r="E92" s="54">
        <v>1</v>
      </c>
      <c r="F92" s="54">
        <v>1</v>
      </c>
      <c r="G92" s="54">
        <v>2</v>
      </c>
      <c r="H92" s="30">
        <f t="shared" si="11"/>
        <v>0</v>
      </c>
      <c r="I92" s="30">
        <f t="shared" si="14"/>
        <v>0</v>
      </c>
      <c r="J92" s="30">
        <f t="shared" si="15"/>
        <v>0</v>
      </c>
      <c r="K92" s="30">
        <f t="shared" si="16"/>
        <v>1</v>
      </c>
      <c r="L92" s="30">
        <f t="shared" si="17"/>
        <v>1</v>
      </c>
      <c r="M92" s="55">
        <v>0</v>
      </c>
      <c r="N92" s="55">
        <v>0</v>
      </c>
      <c r="O92" s="55">
        <v>1</v>
      </c>
      <c r="P92" s="55">
        <v>0</v>
      </c>
      <c r="Q92" s="55">
        <v>1</v>
      </c>
      <c r="R92" s="52">
        <f>C92+D92+E92+F92+G92</f>
        <v>4</v>
      </c>
      <c r="S92" s="52">
        <f t="shared" si="12"/>
        <v>2</v>
      </c>
      <c r="T92" s="52">
        <f t="shared" si="13"/>
        <v>2</v>
      </c>
    </row>
    <row r="93" spans="1:20" s="53" customFormat="1">
      <c r="A93" s="13" t="s">
        <v>405</v>
      </c>
      <c r="B93" s="30">
        <v>68</v>
      </c>
      <c r="C93" s="54">
        <v>11</v>
      </c>
      <c r="D93" s="54">
        <v>4</v>
      </c>
      <c r="E93" s="54">
        <v>0</v>
      </c>
      <c r="F93" s="54">
        <v>4</v>
      </c>
      <c r="G93" s="54">
        <v>10</v>
      </c>
      <c r="H93" s="30">
        <f t="shared" si="11"/>
        <v>8</v>
      </c>
      <c r="I93" s="30">
        <f t="shared" si="14"/>
        <v>3</v>
      </c>
      <c r="J93" s="30">
        <f t="shared" si="15"/>
        <v>0</v>
      </c>
      <c r="K93" s="30">
        <f t="shared" si="16"/>
        <v>3</v>
      </c>
      <c r="L93" s="30">
        <f t="shared" si="17"/>
        <v>7</v>
      </c>
      <c r="M93" s="55">
        <v>3</v>
      </c>
      <c r="N93" s="55">
        <v>1</v>
      </c>
      <c r="O93" s="55">
        <v>0</v>
      </c>
      <c r="P93" s="55">
        <v>1</v>
      </c>
      <c r="Q93" s="55">
        <v>3</v>
      </c>
      <c r="R93" s="52">
        <f>C93+D93+E93+F93+G93</f>
        <v>29</v>
      </c>
      <c r="S93" s="52">
        <f t="shared" si="12"/>
        <v>8</v>
      </c>
      <c r="T93" s="52">
        <f t="shared" si="13"/>
        <v>21</v>
      </c>
    </row>
    <row r="94" spans="1:20" s="53" customFormat="1">
      <c r="A94" s="13" t="s">
        <v>411</v>
      </c>
      <c r="B94" s="30">
        <v>69</v>
      </c>
      <c r="C94" s="54">
        <v>1</v>
      </c>
      <c r="D94" s="54">
        <v>0</v>
      </c>
      <c r="E94" s="54">
        <v>1</v>
      </c>
      <c r="F94" s="54">
        <v>1</v>
      </c>
      <c r="G94" s="54">
        <v>5</v>
      </c>
      <c r="H94" s="30">
        <f t="shared" si="11"/>
        <v>1</v>
      </c>
      <c r="I94" s="30">
        <f t="shared" si="14"/>
        <v>0</v>
      </c>
      <c r="J94" s="30">
        <f t="shared" si="15"/>
        <v>1</v>
      </c>
      <c r="K94" s="30">
        <f t="shared" si="16"/>
        <v>1</v>
      </c>
      <c r="L94" s="30">
        <f t="shared" si="17"/>
        <v>5</v>
      </c>
      <c r="M94" s="13">
        <v>0</v>
      </c>
      <c r="N94" s="13">
        <v>0</v>
      </c>
      <c r="O94" s="13">
        <v>0</v>
      </c>
      <c r="P94" s="13">
        <v>0</v>
      </c>
      <c r="Q94" s="13">
        <v>0</v>
      </c>
      <c r="R94" s="52">
        <f>C94+D94+E94+F94+G94</f>
        <v>8</v>
      </c>
      <c r="S94" s="52">
        <f t="shared" si="12"/>
        <v>0</v>
      </c>
      <c r="T94" s="52">
        <f t="shared" si="13"/>
        <v>8</v>
      </c>
    </row>
    <row r="95" spans="1:20" s="53" customFormat="1">
      <c r="A95" s="13" t="s">
        <v>412</v>
      </c>
      <c r="B95" s="30">
        <v>70</v>
      </c>
      <c r="C95" s="54">
        <v>3</v>
      </c>
      <c r="D95" s="54">
        <v>1</v>
      </c>
      <c r="E95" s="54">
        <v>1</v>
      </c>
      <c r="F95" s="54">
        <v>0</v>
      </c>
      <c r="G95" s="54">
        <v>0</v>
      </c>
      <c r="H95" s="30">
        <f t="shared" si="11"/>
        <v>3</v>
      </c>
      <c r="I95" s="30">
        <f t="shared" si="14"/>
        <v>1</v>
      </c>
      <c r="J95" s="30">
        <f t="shared" si="15"/>
        <v>1</v>
      </c>
      <c r="K95" s="30">
        <f t="shared" si="16"/>
        <v>0</v>
      </c>
      <c r="L95" s="30">
        <f t="shared" si="17"/>
        <v>0</v>
      </c>
      <c r="M95" s="55">
        <v>0</v>
      </c>
      <c r="N95" s="55">
        <v>0</v>
      </c>
      <c r="O95" s="55">
        <v>0</v>
      </c>
      <c r="P95" s="55">
        <v>0</v>
      </c>
      <c r="Q95" s="55">
        <v>0</v>
      </c>
      <c r="R95" s="52">
        <f>C95+D95+E95+F95+G95</f>
        <v>5</v>
      </c>
      <c r="S95" s="52">
        <f t="shared" si="12"/>
        <v>0</v>
      </c>
      <c r="T95" s="52">
        <f t="shared" si="13"/>
        <v>5</v>
      </c>
    </row>
    <row r="96" spans="1:20" s="53" customFormat="1">
      <c r="A96" s="13" t="s">
        <v>625</v>
      </c>
      <c r="B96" s="30">
        <v>120</v>
      </c>
      <c r="C96" s="54">
        <v>3</v>
      </c>
      <c r="D96" s="54">
        <v>3</v>
      </c>
      <c r="E96" s="54">
        <v>5</v>
      </c>
      <c r="F96" s="54">
        <v>5</v>
      </c>
      <c r="G96" s="54">
        <v>5</v>
      </c>
      <c r="H96" s="30">
        <f t="shared" si="11"/>
        <v>3</v>
      </c>
      <c r="I96" s="30">
        <f t="shared" si="14"/>
        <v>3</v>
      </c>
      <c r="J96" s="30">
        <f t="shared" si="15"/>
        <v>5</v>
      </c>
      <c r="K96" s="30">
        <f t="shared" si="16"/>
        <v>5</v>
      </c>
      <c r="L96" s="30">
        <f t="shared" si="17"/>
        <v>5</v>
      </c>
      <c r="M96" s="55">
        <v>0</v>
      </c>
      <c r="N96" s="55">
        <v>0</v>
      </c>
      <c r="O96" s="55">
        <v>0</v>
      </c>
      <c r="P96" s="55">
        <v>0</v>
      </c>
      <c r="Q96" s="55">
        <v>0</v>
      </c>
      <c r="R96" s="52">
        <f>C96+D96+E96+F96+G96</f>
        <v>21</v>
      </c>
      <c r="S96" s="52">
        <f t="shared" si="12"/>
        <v>0</v>
      </c>
      <c r="T96" s="52">
        <f t="shared" si="13"/>
        <v>21</v>
      </c>
    </row>
    <row r="97" spans="1:20" s="53" customFormat="1">
      <c r="A97" s="13" t="s">
        <v>414</v>
      </c>
      <c r="B97" s="30">
        <v>71</v>
      </c>
      <c r="C97" s="54">
        <v>4</v>
      </c>
      <c r="D97" s="54">
        <v>9</v>
      </c>
      <c r="E97" s="54">
        <v>4</v>
      </c>
      <c r="F97" s="54">
        <v>3</v>
      </c>
      <c r="G97" s="54">
        <v>2</v>
      </c>
      <c r="H97" s="30">
        <f t="shared" si="11"/>
        <v>4</v>
      </c>
      <c r="I97" s="30">
        <f t="shared" si="14"/>
        <v>7</v>
      </c>
      <c r="J97" s="30">
        <f t="shared" si="15"/>
        <v>1</v>
      </c>
      <c r="K97" s="30">
        <f t="shared" si="16"/>
        <v>2</v>
      </c>
      <c r="L97" s="30">
        <f t="shared" si="17"/>
        <v>2</v>
      </c>
      <c r="M97" s="55">
        <v>0</v>
      </c>
      <c r="N97" s="55">
        <v>2</v>
      </c>
      <c r="O97" s="55">
        <v>3</v>
      </c>
      <c r="P97" s="55">
        <v>1</v>
      </c>
      <c r="Q97" s="55">
        <v>0</v>
      </c>
      <c r="R97" s="52">
        <f>C97+D97+E97+F97+G97</f>
        <v>22</v>
      </c>
      <c r="S97" s="52">
        <f t="shared" si="12"/>
        <v>6</v>
      </c>
      <c r="T97" s="52">
        <f t="shared" si="13"/>
        <v>16</v>
      </c>
    </row>
    <row r="98" spans="1:20" s="53" customFormat="1">
      <c r="A98" s="13" t="s">
        <v>626</v>
      </c>
      <c r="B98" s="30">
        <v>142</v>
      </c>
      <c r="C98" s="54">
        <v>18</v>
      </c>
      <c r="D98" s="54">
        <v>12</v>
      </c>
      <c r="E98" s="54">
        <v>11</v>
      </c>
      <c r="F98" s="54">
        <v>15</v>
      </c>
      <c r="G98" s="54">
        <v>8</v>
      </c>
      <c r="H98" s="30">
        <f t="shared" si="11"/>
        <v>14</v>
      </c>
      <c r="I98" s="30">
        <f t="shared" si="14"/>
        <v>11</v>
      </c>
      <c r="J98" s="30">
        <f t="shared" si="15"/>
        <v>9</v>
      </c>
      <c r="K98" s="30">
        <f t="shared" si="16"/>
        <v>13</v>
      </c>
      <c r="L98" s="30">
        <f t="shared" si="17"/>
        <v>5</v>
      </c>
      <c r="M98" s="55">
        <v>4</v>
      </c>
      <c r="N98" s="55">
        <v>1</v>
      </c>
      <c r="O98" s="55">
        <v>2</v>
      </c>
      <c r="P98" s="55">
        <v>2</v>
      </c>
      <c r="Q98" s="55">
        <v>3</v>
      </c>
      <c r="R98" s="52">
        <f>C98+D98+E98+F98+G98</f>
        <v>64</v>
      </c>
      <c r="S98" s="52">
        <f t="shared" si="12"/>
        <v>12</v>
      </c>
      <c r="T98" s="52">
        <f t="shared" si="13"/>
        <v>52</v>
      </c>
    </row>
    <row r="99" spans="1:20" s="53" customFormat="1">
      <c r="A99" s="13" t="s">
        <v>628</v>
      </c>
      <c r="B99" s="30">
        <v>121</v>
      </c>
      <c r="C99" s="54">
        <v>10</v>
      </c>
      <c r="D99" s="54">
        <v>22</v>
      </c>
      <c r="E99" s="54">
        <v>13</v>
      </c>
      <c r="F99" s="54">
        <v>15</v>
      </c>
      <c r="G99" s="54">
        <v>20</v>
      </c>
      <c r="H99" s="30">
        <f t="shared" si="11"/>
        <v>7</v>
      </c>
      <c r="I99" s="30">
        <f t="shared" si="14"/>
        <v>15</v>
      </c>
      <c r="J99" s="30">
        <f t="shared" si="15"/>
        <v>10</v>
      </c>
      <c r="K99" s="30">
        <f t="shared" si="16"/>
        <v>14</v>
      </c>
      <c r="L99" s="30">
        <f t="shared" si="17"/>
        <v>14</v>
      </c>
      <c r="M99" s="55">
        <v>3</v>
      </c>
      <c r="N99" s="55">
        <v>7</v>
      </c>
      <c r="O99" s="55">
        <v>3</v>
      </c>
      <c r="P99" s="55">
        <v>1</v>
      </c>
      <c r="Q99" s="55">
        <v>6</v>
      </c>
      <c r="R99" s="52">
        <f>C99+D99+E99+F99+G99</f>
        <v>80</v>
      </c>
      <c r="S99" s="52">
        <f t="shared" si="12"/>
        <v>20</v>
      </c>
      <c r="T99" s="52">
        <f t="shared" si="13"/>
        <v>60</v>
      </c>
    </row>
    <row r="100" spans="1:20" s="53" customFormat="1">
      <c r="A100" s="13" t="s">
        <v>419</v>
      </c>
      <c r="B100" s="30">
        <v>72</v>
      </c>
      <c r="C100" s="54">
        <v>7</v>
      </c>
      <c r="D100" s="54">
        <v>8</v>
      </c>
      <c r="E100" s="54">
        <v>7</v>
      </c>
      <c r="F100" s="54">
        <v>16</v>
      </c>
      <c r="G100" s="54">
        <v>13</v>
      </c>
      <c r="H100" s="30">
        <f t="shared" si="11"/>
        <v>5</v>
      </c>
      <c r="I100" s="30">
        <f t="shared" si="14"/>
        <v>7</v>
      </c>
      <c r="J100" s="30">
        <f t="shared" si="15"/>
        <v>4</v>
      </c>
      <c r="K100" s="30">
        <f t="shared" si="16"/>
        <v>14</v>
      </c>
      <c r="L100" s="30">
        <f t="shared" si="17"/>
        <v>13</v>
      </c>
      <c r="M100" s="55">
        <v>2</v>
      </c>
      <c r="N100" s="55">
        <v>1</v>
      </c>
      <c r="O100" s="55">
        <v>3</v>
      </c>
      <c r="P100" s="55">
        <v>2</v>
      </c>
      <c r="Q100" s="55">
        <v>0</v>
      </c>
      <c r="R100" s="52">
        <f>C100+D100+E100+F100+G100</f>
        <v>51</v>
      </c>
      <c r="S100" s="52">
        <f t="shared" si="12"/>
        <v>8</v>
      </c>
      <c r="T100" s="52">
        <f t="shared" si="13"/>
        <v>43</v>
      </c>
    </row>
    <row r="101" spans="1:20" s="53" customFormat="1">
      <c r="A101" s="13" t="s">
        <v>423</v>
      </c>
      <c r="B101" s="30">
        <v>73</v>
      </c>
      <c r="C101" s="54">
        <v>8</v>
      </c>
      <c r="D101" s="54">
        <v>1</v>
      </c>
      <c r="E101" s="54">
        <v>2</v>
      </c>
      <c r="F101" s="54">
        <v>1</v>
      </c>
      <c r="G101" s="54">
        <v>0</v>
      </c>
      <c r="H101" s="30">
        <f t="shared" si="11"/>
        <v>7</v>
      </c>
      <c r="I101" s="30">
        <f t="shared" si="14"/>
        <v>1</v>
      </c>
      <c r="J101" s="30">
        <f t="shared" si="15"/>
        <v>2</v>
      </c>
      <c r="K101" s="30">
        <f t="shared" si="16"/>
        <v>1</v>
      </c>
      <c r="L101" s="30">
        <f t="shared" si="17"/>
        <v>0</v>
      </c>
      <c r="M101" s="55">
        <v>1</v>
      </c>
      <c r="N101" s="55">
        <v>0</v>
      </c>
      <c r="O101" s="55">
        <v>0</v>
      </c>
      <c r="P101" s="55">
        <v>0</v>
      </c>
      <c r="Q101" s="55">
        <v>0</v>
      </c>
      <c r="R101" s="52">
        <f>C101+D101+E101+F101+G101</f>
        <v>12</v>
      </c>
      <c r="S101" s="52">
        <f t="shared" si="12"/>
        <v>1</v>
      </c>
      <c r="T101" s="52">
        <f t="shared" si="13"/>
        <v>11</v>
      </c>
    </row>
    <row r="102" spans="1:20" s="53" customFormat="1">
      <c r="A102" s="13" t="s">
        <v>427</v>
      </c>
      <c r="B102" s="30">
        <v>74</v>
      </c>
      <c r="C102" s="54">
        <v>3</v>
      </c>
      <c r="D102" s="54">
        <v>5</v>
      </c>
      <c r="E102" s="54">
        <v>5</v>
      </c>
      <c r="F102" s="54">
        <v>4</v>
      </c>
      <c r="G102" s="54">
        <v>8</v>
      </c>
      <c r="H102" s="30">
        <f t="shared" si="11"/>
        <v>1</v>
      </c>
      <c r="I102" s="30">
        <f t="shared" si="14"/>
        <v>5</v>
      </c>
      <c r="J102" s="30">
        <f t="shared" si="15"/>
        <v>5</v>
      </c>
      <c r="K102" s="30">
        <f t="shared" si="16"/>
        <v>2</v>
      </c>
      <c r="L102" s="30">
        <f t="shared" si="17"/>
        <v>6</v>
      </c>
      <c r="M102" s="55">
        <v>2</v>
      </c>
      <c r="N102" s="55">
        <v>0</v>
      </c>
      <c r="O102" s="55">
        <v>0</v>
      </c>
      <c r="P102" s="55">
        <v>2</v>
      </c>
      <c r="Q102" s="55">
        <v>2</v>
      </c>
      <c r="R102" s="52">
        <f>C102+D102+E102+F102+G102</f>
        <v>25</v>
      </c>
      <c r="S102" s="52">
        <f t="shared" si="12"/>
        <v>6</v>
      </c>
      <c r="T102" s="52">
        <f t="shared" si="13"/>
        <v>19</v>
      </c>
    </row>
    <row r="103" spans="1:20" s="53" customFormat="1">
      <c r="A103" s="13" t="s">
        <v>433</v>
      </c>
      <c r="B103" s="30">
        <v>75</v>
      </c>
      <c r="C103" s="54">
        <v>84</v>
      </c>
      <c r="D103" s="54">
        <v>102</v>
      </c>
      <c r="E103" s="54">
        <v>93</v>
      </c>
      <c r="F103" s="54">
        <v>130</v>
      </c>
      <c r="G103" s="54">
        <v>145</v>
      </c>
      <c r="H103" s="30">
        <f t="shared" si="11"/>
        <v>66</v>
      </c>
      <c r="I103" s="30">
        <f t="shared" si="14"/>
        <v>79</v>
      </c>
      <c r="J103" s="30">
        <f t="shared" si="15"/>
        <v>71</v>
      </c>
      <c r="K103" s="30">
        <f t="shared" si="16"/>
        <v>103</v>
      </c>
      <c r="L103" s="30">
        <f t="shared" si="17"/>
        <v>108</v>
      </c>
      <c r="M103" s="55">
        <v>18</v>
      </c>
      <c r="N103" s="55">
        <v>23</v>
      </c>
      <c r="O103" s="55">
        <v>22</v>
      </c>
      <c r="P103" s="55">
        <v>27</v>
      </c>
      <c r="Q103" s="55">
        <v>37</v>
      </c>
      <c r="R103" s="52">
        <f>C103+D103+E103+F103+G103</f>
        <v>554</v>
      </c>
      <c r="S103" s="52">
        <f t="shared" si="12"/>
        <v>127</v>
      </c>
      <c r="T103" s="52">
        <f t="shared" si="13"/>
        <v>427</v>
      </c>
    </row>
    <row r="104" spans="1:20" s="53" customFormat="1">
      <c r="A104" s="13" t="s">
        <v>444</v>
      </c>
      <c r="B104" s="30">
        <v>77</v>
      </c>
      <c r="C104" s="54">
        <v>8</v>
      </c>
      <c r="D104" s="54">
        <v>0</v>
      </c>
      <c r="E104" s="54">
        <v>3</v>
      </c>
      <c r="F104" s="54">
        <v>1</v>
      </c>
      <c r="G104" s="54">
        <v>5</v>
      </c>
      <c r="H104" s="30">
        <f t="shared" si="11"/>
        <v>7</v>
      </c>
      <c r="I104" s="30">
        <f t="shared" si="14"/>
        <v>0</v>
      </c>
      <c r="J104" s="30">
        <f t="shared" si="15"/>
        <v>2</v>
      </c>
      <c r="K104" s="30">
        <f t="shared" si="16"/>
        <v>1</v>
      </c>
      <c r="L104" s="30">
        <f t="shared" si="17"/>
        <v>5</v>
      </c>
      <c r="M104" s="55">
        <v>1</v>
      </c>
      <c r="N104" s="55">
        <v>0</v>
      </c>
      <c r="O104" s="55">
        <v>1</v>
      </c>
      <c r="P104" s="55">
        <v>0</v>
      </c>
      <c r="Q104" s="55">
        <v>0</v>
      </c>
      <c r="R104" s="52">
        <f>C104+D104+E104+F104+G104</f>
        <v>17</v>
      </c>
      <c r="S104" s="52">
        <f t="shared" si="12"/>
        <v>2</v>
      </c>
      <c r="T104" s="52">
        <f t="shared" si="13"/>
        <v>15</v>
      </c>
    </row>
    <row r="105" spans="1:20" s="53" customFormat="1">
      <c r="A105" s="13" t="s">
        <v>634</v>
      </c>
      <c r="B105" s="30">
        <v>122</v>
      </c>
      <c r="C105" s="54">
        <v>4</v>
      </c>
      <c r="D105" s="54">
        <v>2</v>
      </c>
      <c r="E105" s="54">
        <v>3</v>
      </c>
      <c r="F105" s="54">
        <v>2</v>
      </c>
      <c r="G105" s="54">
        <v>2</v>
      </c>
      <c r="H105" s="30">
        <f t="shared" si="11"/>
        <v>4</v>
      </c>
      <c r="I105" s="30">
        <f t="shared" si="14"/>
        <v>2</v>
      </c>
      <c r="J105" s="30">
        <f t="shared" si="15"/>
        <v>3</v>
      </c>
      <c r="K105" s="30">
        <f t="shared" si="16"/>
        <v>2</v>
      </c>
      <c r="L105" s="30">
        <f t="shared" si="17"/>
        <v>2</v>
      </c>
      <c r="M105" s="55">
        <v>0</v>
      </c>
      <c r="N105" s="55">
        <v>0</v>
      </c>
      <c r="O105" s="55">
        <v>0</v>
      </c>
      <c r="P105" s="55">
        <v>0</v>
      </c>
      <c r="Q105" s="55">
        <v>0</v>
      </c>
      <c r="R105" s="52">
        <f>C105+D105+E105+F105+G105</f>
        <v>13</v>
      </c>
      <c r="S105" s="52">
        <f t="shared" si="12"/>
        <v>0</v>
      </c>
      <c r="T105" s="52">
        <f t="shared" si="13"/>
        <v>13</v>
      </c>
    </row>
    <row r="106" spans="1:20" s="53" customFormat="1">
      <c r="A106" s="13" t="s">
        <v>448</v>
      </c>
      <c r="B106" s="30">
        <v>78</v>
      </c>
      <c r="C106" s="54">
        <v>0</v>
      </c>
      <c r="D106" s="54">
        <v>2</v>
      </c>
      <c r="E106" s="54">
        <v>3</v>
      </c>
      <c r="F106" s="54">
        <v>4</v>
      </c>
      <c r="G106" s="54">
        <v>4</v>
      </c>
      <c r="H106" s="30">
        <f t="shared" si="11"/>
        <v>0</v>
      </c>
      <c r="I106" s="30">
        <f t="shared" si="14"/>
        <v>2</v>
      </c>
      <c r="J106" s="30">
        <f t="shared" si="15"/>
        <v>3</v>
      </c>
      <c r="K106" s="30">
        <f t="shared" si="16"/>
        <v>4</v>
      </c>
      <c r="L106" s="30">
        <f t="shared" si="17"/>
        <v>4</v>
      </c>
      <c r="M106" s="13">
        <v>0</v>
      </c>
      <c r="N106" s="13">
        <v>0</v>
      </c>
      <c r="O106" s="13">
        <v>0</v>
      </c>
      <c r="P106" s="13">
        <v>0</v>
      </c>
      <c r="Q106" s="13">
        <v>0</v>
      </c>
      <c r="R106" s="52">
        <f>C106+D106+E106+F106+G106</f>
        <v>13</v>
      </c>
      <c r="S106" s="52">
        <f t="shared" si="12"/>
        <v>0</v>
      </c>
      <c r="T106" s="52">
        <f t="shared" si="13"/>
        <v>13</v>
      </c>
    </row>
    <row r="107" spans="1:20" s="53" customFormat="1">
      <c r="A107" s="13" t="s">
        <v>635</v>
      </c>
      <c r="B107" s="30">
        <v>123</v>
      </c>
      <c r="C107" s="54">
        <v>40</v>
      </c>
      <c r="D107" s="54">
        <v>22</v>
      </c>
      <c r="E107" s="54">
        <v>23</v>
      </c>
      <c r="F107" s="54">
        <v>31</v>
      </c>
      <c r="G107" s="54">
        <v>26</v>
      </c>
      <c r="H107" s="30">
        <f t="shared" si="11"/>
        <v>32</v>
      </c>
      <c r="I107" s="30">
        <f t="shared" si="14"/>
        <v>16</v>
      </c>
      <c r="J107" s="30">
        <f t="shared" si="15"/>
        <v>18</v>
      </c>
      <c r="K107" s="30">
        <f t="shared" si="16"/>
        <v>25</v>
      </c>
      <c r="L107" s="30">
        <f t="shared" si="17"/>
        <v>20</v>
      </c>
      <c r="M107" s="55">
        <v>8</v>
      </c>
      <c r="N107" s="55">
        <v>6</v>
      </c>
      <c r="O107" s="55">
        <v>5</v>
      </c>
      <c r="P107" s="55">
        <v>6</v>
      </c>
      <c r="Q107" s="55">
        <v>6</v>
      </c>
      <c r="R107" s="52">
        <f>C107+D107+E107+F107+G107</f>
        <v>142</v>
      </c>
      <c r="S107" s="52">
        <f t="shared" si="12"/>
        <v>31</v>
      </c>
      <c r="T107" s="52">
        <f t="shared" si="13"/>
        <v>111</v>
      </c>
    </row>
    <row r="108" spans="1:20" s="53" customFormat="1">
      <c r="A108" s="13" t="s">
        <v>450</v>
      </c>
      <c r="B108" s="30">
        <v>79</v>
      </c>
      <c r="C108" s="54">
        <v>0</v>
      </c>
      <c r="D108" s="54">
        <v>2</v>
      </c>
      <c r="E108" s="54">
        <v>1</v>
      </c>
      <c r="F108" s="54">
        <v>5</v>
      </c>
      <c r="G108" s="54">
        <v>0</v>
      </c>
      <c r="H108" s="30">
        <f t="shared" si="11"/>
        <v>0</v>
      </c>
      <c r="I108" s="30">
        <f t="shared" si="14"/>
        <v>1</v>
      </c>
      <c r="J108" s="30">
        <f t="shared" si="15"/>
        <v>1</v>
      </c>
      <c r="K108" s="30">
        <f t="shared" si="16"/>
        <v>5</v>
      </c>
      <c r="L108" s="30">
        <f t="shared" si="17"/>
        <v>0</v>
      </c>
      <c r="M108" s="55">
        <v>0</v>
      </c>
      <c r="N108" s="55">
        <v>1</v>
      </c>
      <c r="O108" s="55">
        <v>0</v>
      </c>
      <c r="P108" s="55">
        <v>0</v>
      </c>
      <c r="Q108" s="55">
        <v>0</v>
      </c>
      <c r="R108" s="52">
        <f>C108+D108+E108+F108+G108</f>
        <v>8</v>
      </c>
      <c r="S108" s="52">
        <f t="shared" si="12"/>
        <v>1</v>
      </c>
      <c r="T108" s="52">
        <f t="shared" si="13"/>
        <v>7</v>
      </c>
    </row>
    <row r="109" spans="1:20" s="53" customFormat="1">
      <c r="A109" s="13" t="s">
        <v>644</v>
      </c>
      <c r="B109" s="30">
        <v>124</v>
      </c>
      <c r="C109" s="54">
        <v>10</v>
      </c>
      <c r="D109" s="54">
        <v>9</v>
      </c>
      <c r="E109" s="54">
        <v>4</v>
      </c>
      <c r="F109" s="54">
        <v>9</v>
      </c>
      <c r="G109" s="54">
        <v>11</v>
      </c>
      <c r="H109" s="30">
        <f t="shared" si="11"/>
        <v>7</v>
      </c>
      <c r="I109" s="30">
        <f t="shared" si="14"/>
        <v>3</v>
      </c>
      <c r="J109" s="30">
        <f t="shared" si="15"/>
        <v>3</v>
      </c>
      <c r="K109" s="30">
        <f t="shared" si="16"/>
        <v>6</v>
      </c>
      <c r="L109" s="30">
        <f t="shared" si="17"/>
        <v>7</v>
      </c>
      <c r="M109" s="55">
        <v>3</v>
      </c>
      <c r="N109" s="55">
        <v>6</v>
      </c>
      <c r="O109" s="55">
        <v>1</v>
      </c>
      <c r="P109" s="55">
        <v>3</v>
      </c>
      <c r="Q109" s="55">
        <v>4</v>
      </c>
      <c r="R109" s="52">
        <f>C109+D109+E109+F109+G109</f>
        <v>43</v>
      </c>
      <c r="S109" s="52">
        <f t="shared" si="12"/>
        <v>17</v>
      </c>
      <c r="T109" s="52">
        <f t="shared" si="13"/>
        <v>26</v>
      </c>
    </row>
    <row r="110" spans="1:20" s="53" customFormat="1">
      <c r="A110" s="13" t="s">
        <v>451</v>
      </c>
      <c r="B110" s="30">
        <v>80</v>
      </c>
      <c r="C110" s="54">
        <v>23</v>
      </c>
      <c r="D110" s="54">
        <v>40</v>
      </c>
      <c r="E110" s="54">
        <v>27</v>
      </c>
      <c r="F110" s="54">
        <v>24</v>
      </c>
      <c r="G110" s="54">
        <v>27</v>
      </c>
      <c r="H110" s="30">
        <f t="shared" si="11"/>
        <v>14</v>
      </c>
      <c r="I110" s="30">
        <f t="shared" si="14"/>
        <v>21</v>
      </c>
      <c r="J110" s="30">
        <f t="shared" si="15"/>
        <v>16</v>
      </c>
      <c r="K110" s="30">
        <f t="shared" si="16"/>
        <v>15</v>
      </c>
      <c r="L110" s="30">
        <f t="shared" si="17"/>
        <v>17</v>
      </c>
      <c r="M110" s="55">
        <v>9</v>
      </c>
      <c r="N110" s="55">
        <v>19</v>
      </c>
      <c r="O110" s="55">
        <v>11</v>
      </c>
      <c r="P110" s="55">
        <v>9</v>
      </c>
      <c r="Q110" s="55">
        <v>10</v>
      </c>
      <c r="R110" s="52">
        <f>C110+D110+E110+F110+G110</f>
        <v>141</v>
      </c>
      <c r="S110" s="52">
        <f t="shared" si="12"/>
        <v>58</v>
      </c>
      <c r="T110" s="52">
        <f t="shared" si="13"/>
        <v>83</v>
      </c>
    </row>
    <row r="111" spans="1:20" s="53" customFormat="1">
      <c r="A111" s="13" t="s">
        <v>458</v>
      </c>
      <c r="B111" s="30">
        <v>81</v>
      </c>
      <c r="C111" s="54">
        <v>3</v>
      </c>
      <c r="D111" s="54">
        <v>2</v>
      </c>
      <c r="E111" s="54">
        <v>4</v>
      </c>
      <c r="F111" s="54">
        <v>5</v>
      </c>
      <c r="G111" s="54">
        <v>1</v>
      </c>
      <c r="H111" s="30">
        <f t="shared" si="11"/>
        <v>3</v>
      </c>
      <c r="I111" s="30">
        <f t="shared" si="14"/>
        <v>2</v>
      </c>
      <c r="J111" s="30">
        <f t="shared" si="15"/>
        <v>4</v>
      </c>
      <c r="K111" s="30">
        <f t="shared" si="16"/>
        <v>4</v>
      </c>
      <c r="L111" s="30">
        <f t="shared" si="17"/>
        <v>1</v>
      </c>
      <c r="M111" s="55">
        <v>0</v>
      </c>
      <c r="N111" s="55">
        <v>0</v>
      </c>
      <c r="O111" s="55">
        <v>0</v>
      </c>
      <c r="P111" s="55">
        <v>1</v>
      </c>
      <c r="Q111" s="55">
        <v>0</v>
      </c>
      <c r="R111" s="52">
        <f>C111+D111+E111+F111+G111</f>
        <v>15</v>
      </c>
      <c r="S111" s="52">
        <f t="shared" si="12"/>
        <v>1</v>
      </c>
      <c r="T111" s="52">
        <f t="shared" si="13"/>
        <v>14</v>
      </c>
    </row>
    <row r="112" spans="1:20" s="53" customFormat="1">
      <c r="A112" s="13" t="s">
        <v>460</v>
      </c>
      <c r="B112" s="30">
        <v>82</v>
      </c>
      <c r="C112" s="54">
        <v>9</v>
      </c>
      <c r="D112" s="54">
        <v>14</v>
      </c>
      <c r="E112" s="54">
        <v>9</v>
      </c>
      <c r="F112" s="54">
        <v>12</v>
      </c>
      <c r="G112" s="54">
        <v>11</v>
      </c>
      <c r="H112" s="30">
        <f t="shared" si="11"/>
        <v>9</v>
      </c>
      <c r="I112" s="30">
        <f t="shared" si="14"/>
        <v>13</v>
      </c>
      <c r="J112" s="30">
        <f t="shared" si="15"/>
        <v>9</v>
      </c>
      <c r="K112" s="30">
        <f t="shared" si="16"/>
        <v>12</v>
      </c>
      <c r="L112" s="30">
        <f t="shared" si="17"/>
        <v>11</v>
      </c>
      <c r="M112" s="55">
        <v>0</v>
      </c>
      <c r="N112" s="55">
        <v>1</v>
      </c>
      <c r="O112" s="55">
        <v>0</v>
      </c>
      <c r="P112" s="55">
        <v>0</v>
      </c>
      <c r="Q112" s="55">
        <v>0</v>
      </c>
      <c r="R112" s="52">
        <f>C112+D112+E112+F112+G112</f>
        <v>55</v>
      </c>
      <c r="S112" s="52">
        <f t="shared" si="12"/>
        <v>1</v>
      </c>
      <c r="T112" s="52">
        <f t="shared" si="13"/>
        <v>54</v>
      </c>
    </row>
    <row r="113" spans="1:20" s="53" customFormat="1">
      <c r="A113" s="13" t="s">
        <v>464</v>
      </c>
      <c r="B113" s="30">
        <v>83</v>
      </c>
      <c r="C113" s="54">
        <v>1</v>
      </c>
      <c r="D113" s="54">
        <v>2</v>
      </c>
      <c r="E113" s="54">
        <v>0</v>
      </c>
      <c r="F113" s="54">
        <v>2</v>
      </c>
      <c r="G113" s="54">
        <v>1</v>
      </c>
      <c r="H113" s="30">
        <f t="shared" si="11"/>
        <v>0</v>
      </c>
      <c r="I113" s="30">
        <f t="shared" si="14"/>
        <v>2</v>
      </c>
      <c r="J113" s="30">
        <f t="shared" si="15"/>
        <v>0</v>
      </c>
      <c r="K113" s="30">
        <f t="shared" si="16"/>
        <v>2</v>
      </c>
      <c r="L113" s="30">
        <f t="shared" si="17"/>
        <v>1</v>
      </c>
      <c r="M113" s="55">
        <v>1</v>
      </c>
      <c r="N113" s="55">
        <v>0</v>
      </c>
      <c r="O113" s="55">
        <v>0</v>
      </c>
      <c r="P113" s="55">
        <v>0</v>
      </c>
      <c r="Q113" s="55">
        <v>0</v>
      </c>
      <c r="R113" s="52">
        <f>C113+D113+E113+F113+G113</f>
        <v>6</v>
      </c>
      <c r="S113" s="52">
        <f t="shared" si="12"/>
        <v>1</v>
      </c>
      <c r="T113" s="52">
        <f t="shared" si="13"/>
        <v>5</v>
      </c>
    </row>
    <row r="114" spans="1:20" s="53" customFormat="1">
      <c r="A114" s="13" t="s">
        <v>650</v>
      </c>
      <c r="B114" s="30">
        <v>139</v>
      </c>
      <c r="C114" s="54">
        <v>8</v>
      </c>
      <c r="D114" s="54">
        <v>11</v>
      </c>
      <c r="E114" s="54">
        <v>14</v>
      </c>
      <c r="F114" s="54">
        <v>13</v>
      </c>
      <c r="G114" s="54">
        <v>10</v>
      </c>
      <c r="H114" s="30">
        <f t="shared" si="11"/>
        <v>6</v>
      </c>
      <c r="I114" s="30">
        <f t="shared" si="14"/>
        <v>7</v>
      </c>
      <c r="J114" s="30">
        <f t="shared" si="15"/>
        <v>7</v>
      </c>
      <c r="K114" s="30">
        <f t="shared" si="16"/>
        <v>7</v>
      </c>
      <c r="L114" s="30">
        <f t="shared" si="17"/>
        <v>6</v>
      </c>
      <c r="M114" s="55">
        <v>2</v>
      </c>
      <c r="N114" s="55">
        <v>4</v>
      </c>
      <c r="O114" s="55">
        <v>7</v>
      </c>
      <c r="P114" s="55">
        <v>6</v>
      </c>
      <c r="Q114" s="55">
        <v>4</v>
      </c>
      <c r="R114" s="52">
        <f>C114+D114+E114+F114+G114</f>
        <v>56</v>
      </c>
      <c r="S114" s="52">
        <f t="shared" si="12"/>
        <v>23</v>
      </c>
      <c r="T114" s="52">
        <f t="shared" si="13"/>
        <v>33</v>
      </c>
    </row>
    <row r="115" spans="1:20" s="53" customFormat="1">
      <c r="A115" s="13" t="s">
        <v>468</v>
      </c>
      <c r="B115" s="30">
        <v>84</v>
      </c>
      <c r="C115" s="54">
        <v>1</v>
      </c>
      <c r="D115" s="54">
        <v>2</v>
      </c>
      <c r="E115" s="54">
        <v>1</v>
      </c>
      <c r="F115" s="54">
        <v>4</v>
      </c>
      <c r="G115" s="54">
        <v>3</v>
      </c>
      <c r="H115" s="30">
        <f t="shared" si="11"/>
        <v>1</v>
      </c>
      <c r="I115" s="30">
        <f t="shared" si="14"/>
        <v>2</v>
      </c>
      <c r="J115" s="30">
        <f t="shared" si="15"/>
        <v>1</v>
      </c>
      <c r="K115" s="30">
        <f t="shared" si="16"/>
        <v>4</v>
      </c>
      <c r="L115" s="30">
        <f t="shared" si="17"/>
        <v>2</v>
      </c>
      <c r="M115" s="55">
        <v>0</v>
      </c>
      <c r="N115" s="55">
        <v>0</v>
      </c>
      <c r="O115" s="55">
        <v>0</v>
      </c>
      <c r="P115" s="55">
        <v>0</v>
      </c>
      <c r="Q115" s="55">
        <v>1</v>
      </c>
      <c r="R115" s="52">
        <f>C115+D115+E115+F115+G115</f>
        <v>11</v>
      </c>
      <c r="S115" s="52">
        <f t="shared" si="12"/>
        <v>1</v>
      </c>
      <c r="T115" s="52">
        <f t="shared" si="13"/>
        <v>10</v>
      </c>
    </row>
    <row r="116" spans="1:20" s="53" customFormat="1">
      <c r="A116" s="13" t="s">
        <v>472</v>
      </c>
      <c r="B116" s="30">
        <v>85</v>
      </c>
      <c r="C116" s="54">
        <v>4</v>
      </c>
      <c r="D116" s="54">
        <v>1</v>
      </c>
      <c r="E116" s="54">
        <v>2</v>
      </c>
      <c r="F116" s="54">
        <v>3</v>
      </c>
      <c r="G116" s="54">
        <v>4</v>
      </c>
      <c r="H116" s="30">
        <f t="shared" si="11"/>
        <v>4</v>
      </c>
      <c r="I116" s="30">
        <f t="shared" si="14"/>
        <v>1</v>
      </c>
      <c r="J116" s="30">
        <f t="shared" si="15"/>
        <v>2</v>
      </c>
      <c r="K116" s="30">
        <f t="shared" si="16"/>
        <v>3</v>
      </c>
      <c r="L116" s="30">
        <f t="shared" si="17"/>
        <v>3</v>
      </c>
      <c r="M116" s="55">
        <v>0</v>
      </c>
      <c r="N116" s="55">
        <v>0</v>
      </c>
      <c r="O116" s="55">
        <v>0</v>
      </c>
      <c r="P116" s="55">
        <v>0</v>
      </c>
      <c r="Q116" s="55">
        <v>1</v>
      </c>
      <c r="R116" s="52">
        <f>C116+D116+E116+F116+G116</f>
        <v>14</v>
      </c>
      <c r="S116" s="52">
        <f t="shared" si="12"/>
        <v>1</v>
      </c>
      <c r="T116" s="52">
        <f t="shared" si="13"/>
        <v>13</v>
      </c>
    </row>
    <row r="117" spans="1:20" s="53" customFormat="1">
      <c r="A117" s="13" t="s">
        <v>477</v>
      </c>
      <c r="B117" s="30">
        <v>86</v>
      </c>
      <c r="C117" s="54">
        <v>0</v>
      </c>
      <c r="D117" s="54">
        <v>3</v>
      </c>
      <c r="E117" s="54">
        <v>1</v>
      </c>
      <c r="F117" s="54">
        <v>1</v>
      </c>
      <c r="G117" s="54">
        <v>4</v>
      </c>
      <c r="H117" s="30">
        <f t="shared" si="11"/>
        <v>0</v>
      </c>
      <c r="I117" s="30">
        <f t="shared" si="14"/>
        <v>3</v>
      </c>
      <c r="J117" s="30">
        <f t="shared" si="15"/>
        <v>1</v>
      </c>
      <c r="K117" s="30">
        <f t="shared" si="16"/>
        <v>1</v>
      </c>
      <c r="L117" s="30">
        <f t="shared" si="17"/>
        <v>4</v>
      </c>
      <c r="M117" s="55">
        <v>0</v>
      </c>
      <c r="N117" s="55">
        <v>0</v>
      </c>
      <c r="O117" s="55">
        <v>0</v>
      </c>
      <c r="P117" s="55">
        <v>0</v>
      </c>
      <c r="Q117" s="55">
        <v>0</v>
      </c>
      <c r="R117" s="52">
        <f>C117+D117+E117+F117+G117</f>
        <v>9</v>
      </c>
      <c r="S117" s="52">
        <f t="shared" si="12"/>
        <v>0</v>
      </c>
      <c r="T117" s="52">
        <f t="shared" si="13"/>
        <v>9</v>
      </c>
    </row>
    <row r="118" spans="1:20" s="53" customFormat="1">
      <c r="A118" s="13" t="s">
        <v>481</v>
      </c>
      <c r="B118" s="30">
        <v>87</v>
      </c>
      <c r="C118" s="54">
        <v>1</v>
      </c>
      <c r="D118" s="54">
        <v>1</v>
      </c>
      <c r="E118" s="54">
        <v>3</v>
      </c>
      <c r="F118" s="54">
        <v>0</v>
      </c>
      <c r="G118" s="54">
        <v>1</v>
      </c>
      <c r="H118" s="30">
        <f t="shared" si="11"/>
        <v>1</v>
      </c>
      <c r="I118" s="30">
        <f t="shared" si="14"/>
        <v>1</v>
      </c>
      <c r="J118" s="30">
        <f t="shared" si="15"/>
        <v>3</v>
      </c>
      <c r="K118" s="30">
        <f t="shared" si="16"/>
        <v>0</v>
      </c>
      <c r="L118" s="30">
        <f t="shared" si="17"/>
        <v>0</v>
      </c>
      <c r="M118" s="55">
        <v>0</v>
      </c>
      <c r="N118" s="55">
        <v>0</v>
      </c>
      <c r="O118" s="55">
        <v>0</v>
      </c>
      <c r="P118" s="55">
        <v>0</v>
      </c>
      <c r="Q118" s="55">
        <v>1</v>
      </c>
      <c r="R118" s="52">
        <f>C118+D118+E118+F118+G118</f>
        <v>6</v>
      </c>
      <c r="S118" s="52">
        <f t="shared" si="12"/>
        <v>1</v>
      </c>
      <c r="T118" s="52">
        <f t="shared" si="13"/>
        <v>5</v>
      </c>
    </row>
    <row r="119" spans="1:20" s="53" customFormat="1">
      <c r="A119" s="13" t="s">
        <v>482</v>
      </c>
      <c r="B119" s="30">
        <v>88</v>
      </c>
      <c r="C119" s="54">
        <v>25</v>
      </c>
      <c r="D119" s="54">
        <v>31</v>
      </c>
      <c r="E119" s="54">
        <v>25</v>
      </c>
      <c r="F119" s="54">
        <v>19</v>
      </c>
      <c r="G119" s="54">
        <v>32</v>
      </c>
      <c r="H119" s="30">
        <f t="shared" si="11"/>
        <v>21</v>
      </c>
      <c r="I119" s="30">
        <f t="shared" si="14"/>
        <v>27</v>
      </c>
      <c r="J119" s="30">
        <f t="shared" si="15"/>
        <v>19</v>
      </c>
      <c r="K119" s="30">
        <f t="shared" si="16"/>
        <v>17</v>
      </c>
      <c r="L119" s="30">
        <f t="shared" si="17"/>
        <v>29</v>
      </c>
      <c r="M119" s="55">
        <v>4</v>
      </c>
      <c r="N119" s="55">
        <v>4</v>
      </c>
      <c r="O119" s="55">
        <v>6</v>
      </c>
      <c r="P119" s="55">
        <v>2</v>
      </c>
      <c r="Q119" s="55">
        <v>3</v>
      </c>
      <c r="R119" s="52">
        <f>C119+D119+E119+F119+G119</f>
        <v>132</v>
      </c>
      <c r="S119" s="52">
        <f t="shared" si="12"/>
        <v>19</v>
      </c>
      <c r="T119" s="52">
        <f t="shared" si="13"/>
        <v>113</v>
      </c>
    </row>
    <row r="120" spans="1:20" s="53" customFormat="1">
      <c r="A120" s="13" t="s">
        <v>491</v>
      </c>
      <c r="B120" s="30">
        <v>89</v>
      </c>
      <c r="C120" s="54">
        <v>41</v>
      </c>
      <c r="D120" s="54">
        <v>33</v>
      </c>
      <c r="E120" s="54">
        <v>50</v>
      </c>
      <c r="F120" s="54">
        <v>49</v>
      </c>
      <c r="G120" s="54">
        <v>49</v>
      </c>
      <c r="H120" s="30">
        <f t="shared" si="11"/>
        <v>35</v>
      </c>
      <c r="I120" s="30">
        <f t="shared" si="14"/>
        <v>26</v>
      </c>
      <c r="J120" s="30">
        <f t="shared" si="15"/>
        <v>38</v>
      </c>
      <c r="K120" s="30">
        <f t="shared" si="16"/>
        <v>42</v>
      </c>
      <c r="L120" s="30">
        <f t="shared" si="17"/>
        <v>35</v>
      </c>
      <c r="M120" s="55">
        <v>6</v>
      </c>
      <c r="N120" s="55">
        <v>7</v>
      </c>
      <c r="O120" s="55">
        <v>12</v>
      </c>
      <c r="P120" s="55">
        <v>7</v>
      </c>
      <c r="Q120" s="55">
        <v>14</v>
      </c>
      <c r="R120" s="52">
        <f>C120+D120+E120+F120+G120</f>
        <v>222</v>
      </c>
      <c r="S120" s="52">
        <f t="shared" si="12"/>
        <v>46</v>
      </c>
      <c r="T120" s="52">
        <f t="shared" si="13"/>
        <v>176</v>
      </c>
    </row>
    <row r="121" spans="1:20" s="53" customFormat="1">
      <c r="A121" s="13" t="s">
        <v>653</v>
      </c>
      <c r="B121" s="30">
        <v>126</v>
      </c>
      <c r="C121" s="54">
        <v>6</v>
      </c>
      <c r="D121" s="54">
        <v>3</v>
      </c>
      <c r="E121" s="54">
        <v>2</v>
      </c>
      <c r="F121" s="54">
        <v>4</v>
      </c>
      <c r="G121" s="54">
        <v>5</v>
      </c>
      <c r="H121" s="30">
        <f t="shared" si="11"/>
        <v>5</v>
      </c>
      <c r="I121" s="30">
        <f t="shared" si="14"/>
        <v>3</v>
      </c>
      <c r="J121" s="30">
        <f t="shared" si="15"/>
        <v>2</v>
      </c>
      <c r="K121" s="30">
        <f t="shared" si="16"/>
        <v>4</v>
      </c>
      <c r="L121" s="30">
        <f t="shared" si="17"/>
        <v>5</v>
      </c>
      <c r="M121" s="55">
        <v>1</v>
      </c>
      <c r="N121" s="55">
        <v>0</v>
      </c>
      <c r="O121" s="55">
        <v>0</v>
      </c>
      <c r="P121" s="55">
        <v>0</v>
      </c>
      <c r="Q121" s="55">
        <v>0</v>
      </c>
      <c r="R121" s="52">
        <f>C121+D121+E121+F121+G121</f>
        <v>20</v>
      </c>
      <c r="S121" s="52">
        <f t="shared" si="12"/>
        <v>1</v>
      </c>
      <c r="T121" s="52">
        <f t="shared" si="13"/>
        <v>19</v>
      </c>
    </row>
    <row r="122" spans="1:20" s="53" customFormat="1">
      <c r="A122" s="13" t="s">
        <v>654</v>
      </c>
      <c r="B122" s="30">
        <v>127</v>
      </c>
      <c r="C122" s="54">
        <v>16</v>
      </c>
      <c r="D122" s="54">
        <v>20</v>
      </c>
      <c r="E122" s="54">
        <v>18</v>
      </c>
      <c r="F122" s="54">
        <v>24</v>
      </c>
      <c r="G122" s="54">
        <v>23</v>
      </c>
      <c r="H122" s="30">
        <f t="shared" si="11"/>
        <v>10</v>
      </c>
      <c r="I122" s="30">
        <f t="shared" si="14"/>
        <v>12</v>
      </c>
      <c r="J122" s="30">
        <f t="shared" si="15"/>
        <v>14</v>
      </c>
      <c r="K122" s="30">
        <f t="shared" si="16"/>
        <v>19</v>
      </c>
      <c r="L122" s="30">
        <f t="shared" si="17"/>
        <v>23</v>
      </c>
      <c r="M122" s="55">
        <v>6</v>
      </c>
      <c r="N122" s="55">
        <v>8</v>
      </c>
      <c r="O122" s="55">
        <v>4</v>
      </c>
      <c r="P122" s="55">
        <v>5</v>
      </c>
      <c r="Q122" s="55">
        <v>0</v>
      </c>
      <c r="R122" s="52">
        <f>C122+D122+E122+F122+G122</f>
        <v>101</v>
      </c>
      <c r="S122" s="52">
        <f t="shared" si="12"/>
        <v>23</v>
      </c>
      <c r="T122" s="52">
        <f t="shared" si="13"/>
        <v>78</v>
      </c>
    </row>
    <row r="123" spans="1:20" s="53" customFormat="1">
      <c r="A123" s="13" t="s">
        <v>502</v>
      </c>
      <c r="B123" s="30">
        <v>90</v>
      </c>
      <c r="C123" s="54">
        <v>2</v>
      </c>
      <c r="D123" s="54">
        <v>1</v>
      </c>
      <c r="E123" s="54">
        <v>0</v>
      </c>
      <c r="F123" s="54">
        <v>3</v>
      </c>
      <c r="G123" s="54">
        <v>1</v>
      </c>
      <c r="H123" s="30">
        <f t="shared" si="11"/>
        <v>1</v>
      </c>
      <c r="I123" s="30">
        <f t="shared" si="14"/>
        <v>1</v>
      </c>
      <c r="J123" s="30">
        <f t="shared" si="15"/>
        <v>0</v>
      </c>
      <c r="K123" s="30">
        <f t="shared" si="16"/>
        <v>3</v>
      </c>
      <c r="L123" s="30">
        <f t="shared" si="17"/>
        <v>1</v>
      </c>
      <c r="M123" s="55">
        <v>1</v>
      </c>
      <c r="N123" s="55">
        <v>0</v>
      </c>
      <c r="O123" s="55">
        <v>0</v>
      </c>
      <c r="P123" s="55">
        <v>0</v>
      </c>
      <c r="Q123" s="55">
        <v>0</v>
      </c>
      <c r="R123" s="52">
        <f>C123+D123+E123+F123+G123</f>
        <v>7</v>
      </c>
      <c r="S123" s="52">
        <f t="shared" si="12"/>
        <v>1</v>
      </c>
      <c r="T123" s="52">
        <f t="shared" si="13"/>
        <v>6</v>
      </c>
    </row>
    <row r="124" spans="1:20" s="53" customFormat="1">
      <c r="A124" s="13" t="s">
        <v>503</v>
      </c>
      <c r="B124" s="30">
        <v>91</v>
      </c>
      <c r="C124" s="54">
        <v>0</v>
      </c>
      <c r="D124" s="54">
        <v>0</v>
      </c>
      <c r="E124" s="54">
        <v>0</v>
      </c>
      <c r="F124" s="54">
        <v>1</v>
      </c>
      <c r="G124" s="54">
        <v>1</v>
      </c>
      <c r="H124" s="30">
        <f t="shared" si="11"/>
        <v>0</v>
      </c>
      <c r="I124" s="30">
        <f t="shared" si="14"/>
        <v>0</v>
      </c>
      <c r="J124" s="30">
        <f t="shared" si="15"/>
        <v>0</v>
      </c>
      <c r="K124" s="30">
        <f t="shared" si="16"/>
        <v>1</v>
      </c>
      <c r="L124" s="30">
        <f t="shared" si="17"/>
        <v>1</v>
      </c>
      <c r="M124" s="13">
        <v>0</v>
      </c>
      <c r="N124" s="13">
        <v>0</v>
      </c>
      <c r="O124" s="13">
        <v>0</v>
      </c>
      <c r="P124" s="13">
        <v>0</v>
      </c>
      <c r="Q124" s="13">
        <v>0</v>
      </c>
      <c r="R124" s="52">
        <f>C124+D124+E124+F124+G124</f>
        <v>2</v>
      </c>
      <c r="S124" s="52">
        <f t="shared" si="12"/>
        <v>0</v>
      </c>
      <c r="T124" s="52">
        <f t="shared" si="13"/>
        <v>2</v>
      </c>
    </row>
    <row r="125" spans="1:20" s="53" customFormat="1">
      <c r="A125" s="13" t="s">
        <v>505</v>
      </c>
      <c r="B125" s="30">
        <v>92</v>
      </c>
      <c r="C125" s="54">
        <v>1</v>
      </c>
      <c r="D125" s="54">
        <v>2</v>
      </c>
      <c r="E125" s="54">
        <v>2</v>
      </c>
      <c r="F125" s="54">
        <v>6</v>
      </c>
      <c r="G125" s="54">
        <v>2</v>
      </c>
      <c r="H125" s="30">
        <f t="shared" si="11"/>
        <v>1</v>
      </c>
      <c r="I125" s="30">
        <f t="shared" si="14"/>
        <v>2</v>
      </c>
      <c r="J125" s="30">
        <f t="shared" si="15"/>
        <v>2</v>
      </c>
      <c r="K125" s="30">
        <f t="shared" si="16"/>
        <v>6</v>
      </c>
      <c r="L125" s="30">
        <f t="shared" si="17"/>
        <v>1</v>
      </c>
      <c r="M125" s="55">
        <v>0</v>
      </c>
      <c r="N125" s="55">
        <v>0</v>
      </c>
      <c r="O125" s="55">
        <v>0</v>
      </c>
      <c r="P125" s="55">
        <v>0</v>
      </c>
      <c r="Q125" s="55">
        <v>1</v>
      </c>
      <c r="R125" s="52">
        <f>C125+D125+E125+F125+G125</f>
        <v>13</v>
      </c>
      <c r="S125" s="52">
        <f t="shared" si="12"/>
        <v>1</v>
      </c>
      <c r="T125" s="52">
        <f t="shared" si="13"/>
        <v>12</v>
      </c>
    </row>
    <row r="126" spans="1:20" s="53" customFormat="1">
      <c r="A126" s="13" t="s">
        <v>660</v>
      </c>
      <c r="B126" s="30">
        <v>128</v>
      </c>
      <c r="C126" s="54">
        <v>145</v>
      </c>
      <c r="D126" s="54">
        <v>136</v>
      </c>
      <c r="E126" s="54">
        <v>151</v>
      </c>
      <c r="F126" s="54">
        <v>185</v>
      </c>
      <c r="G126" s="54">
        <v>174</v>
      </c>
      <c r="H126" s="30">
        <f t="shared" si="11"/>
        <v>120</v>
      </c>
      <c r="I126" s="30">
        <f t="shared" si="14"/>
        <v>110</v>
      </c>
      <c r="J126" s="30">
        <f t="shared" si="15"/>
        <v>117</v>
      </c>
      <c r="K126" s="30">
        <f t="shared" si="16"/>
        <v>133</v>
      </c>
      <c r="L126" s="30">
        <f t="shared" si="17"/>
        <v>124</v>
      </c>
      <c r="M126" s="55">
        <v>25</v>
      </c>
      <c r="N126" s="55">
        <v>26</v>
      </c>
      <c r="O126" s="55">
        <v>34</v>
      </c>
      <c r="P126" s="55">
        <v>52</v>
      </c>
      <c r="Q126" s="55">
        <v>50</v>
      </c>
      <c r="R126" s="52">
        <f>C126+D126+E126+F126+G126</f>
        <v>791</v>
      </c>
      <c r="S126" s="52">
        <f t="shared" si="12"/>
        <v>187</v>
      </c>
      <c r="T126" s="52">
        <f t="shared" si="13"/>
        <v>604</v>
      </c>
    </row>
    <row r="127" spans="1:20" s="53" customFormat="1">
      <c r="A127" s="13" t="s">
        <v>511</v>
      </c>
      <c r="B127" s="30">
        <v>93</v>
      </c>
      <c r="C127" s="54">
        <v>5</v>
      </c>
      <c r="D127" s="54">
        <v>7</v>
      </c>
      <c r="E127" s="54">
        <v>7</v>
      </c>
      <c r="F127" s="54">
        <v>5</v>
      </c>
      <c r="G127" s="54">
        <v>7</v>
      </c>
      <c r="H127" s="30">
        <f t="shared" si="11"/>
        <v>5</v>
      </c>
      <c r="I127" s="30">
        <f t="shared" si="14"/>
        <v>7</v>
      </c>
      <c r="J127" s="30">
        <f t="shared" si="15"/>
        <v>6</v>
      </c>
      <c r="K127" s="30">
        <f t="shared" si="16"/>
        <v>5</v>
      </c>
      <c r="L127" s="30">
        <f t="shared" si="17"/>
        <v>7</v>
      </c>
      <c r="M127" s="55">
        <v>0</v>
      </c>
      <c r="N127" s="55">
        <v>0</v>
      </c>
      <c r="O127" s="55">
        <v>1</v>
      </c>
      <c r="P127" s="55">
        <v>0</v>
      </c>
      <c r="Q127" s="55">
        <v>0</v>
      </c>
      <c r="R127" s="52">
        <f>C127+D127+E127+F127+G127</f>
        <v>31</v>
      </c>
      <c r="S127" s="52">
        <f t="shared" si="12"/>
        <v>1</v>
      </c>
      <c r="T127" s="52">
        <f t="shared" si="13"/>
        <v>30</v>
      </c>
    </row>
    <row r="128" spans="1:20" s="53" customFormat="1">
      <c r="A128" s="13" t="s">
        <v>513</v>
      </c>
      <c r="B128" s="30">
        <v>94</v>
      </c>
      <c r="C128" s="54">
        <v>3</v>
      </c>
      <c r="D128" s="54">
        <v>2</v>
      </c>
      <c r="E128" s="54">
        <v>3</v>
      </c>
      <c r="F128" s="54">
        <v>2</v>
      </c>
      <c r="G128" s="54">
        <v>5</v>
      </c>
      <c r="H128" s="30">
        <f t="shared" si="11"/>
        <v>2</v>
      </c>
      <c r="I128" s="30">
        <f t="shared" si="14"/>
        <v>2</v>
      </c>
      <c r="J128" s="30">
        <f t="shared" si="15"/>
        <v>3</v>
      </c>
      <c r="K128" s="30">
        <f t="shared" si="16"/>
        <v>2</v>
      </c>
      <c r="L128" s="30">
        <f t="shared" si="17"/>
        <v>4</v>
      </c>
      <c r="M128" s="55">
        <v>1</v>
      </c>
      <c r="N128" s="55">
        <v>0</v>
      </c>
      <c r="O128" s="55">
        <v>0</v>
      </c>
      <c r="P128" s="55">
        <v>0</v>
      </c>
      <c r="Q128" s="55">
        <v>1</v>
      </c>
      <c r="R128" s="52">
        <f>C128+D128+E128+F128+G128</f>
        <v>15</v>
      </c>
      <c r="S128" s="52">
        <f t="shared" si="12"/>
        <v>2</v>
      </c>
      <c r="T128" s="52">
        <f t="shared" si="13"/>
        <v>13</v>
      </c>
    </row>
    <row r="129" spans="1:20" s="53" customFormat="1">
      <c r="A129" s="13" t="s">
        <v>671</v>
      </c>
      <c r="B129" s="30">
        <v>130</v>
      </c>
      <c r="C129" s="54">
        <v>0</v>
      </c>
      <c r="D129" s="54">
        <v>5</v>
      </c>
      <c r="E129" s="54">
        <v>2</v>
      </c>
      <c r="F129" s="54">
        <v>4</v>
      </c>
      <c r="G129" s="54">
        <v>6</v>
      </c>
      <c r="H129" s="30">
        <f t="shared" si="11"/>
        <v>0</v>
      </c>
      <c r="I129" s="30">
        <f t="shared" si="14"/>
        <v>5</v>
      </c>
      <c r="J129" s="30">
        <f t="shared" si="15"/>
        <v>2</v>
      </c>
      <c r="K129" s="30">
        <f t="shared" si="16"/>
        <v>3</v>
      </c>
      <c r="L129" s="30">
        <f t="shared" si="17"/>
        <v>6</v>
      </c>
      <c r="M129" s="55">
        <v>0</v>
      </c>
      <c r="N129" s="55">
        <v>0</v>
      </c>
      <c r="O129" s="55">
        <v>0</v>
      </c>
      <c r="P129" s="55">
        <v>1</v>
      </c>
      <c r="Q129" s="55">
        <v>0</v>
      </c>
      <c r="R129" s="52">
        <f>C129+D129+E129+F129+G129</f>
        <v>17</v>
      </c>
      <c r="S129" s="52">
        <f t="shared" si="12"/>
        <v>1</v>
      </c>
      <c r="T129" s="52">
        <f t="shared" si="13"/>
        <v>16</v>
      </c>
    </row>
    <row r="130" spans="1:20" s="53" customFormat="1">
      <c r="A130" s="13" t="s">
        <v>519</v>
      </c>
      <c r="B130" s="30">
        <v>95</v>
      </c>
      <c r="C130" s="54">
        <v>3</v>
      </c>
      <c r="D130" s="54">
        <v>3</v>
      </c>
      <c r="E130" s="54">
        <v>0</v>
      </c>
      <c r="F130" s="54">
        <v>1</v>
      </c>
      <c r="G130" s="54">
        <v>2</v>
      </c>
      <c r="H130" s="30">
        <f t="shared" si="11"/>
        <v>2</v>
      </c>
      <c r="I130" s="30">
        <f t="shared" si="14"/>
        <v>3</v>
      </c>
      <c r="J130" s="30">
        <f t="shared" si="15"/>
        <v>0</v>
      </c>
      <c r="K130" s="30">
        <f t="shared" si="16"/>
        <v>1</v>
      </c>
      <c r="L130" s="30">
        <f t="shared" si="17"/>
        <v>1</v>
      </c>
      <c r="M130" s="55">
        <v>1</v>
      </c>
      <c r="N130" s="55">
        <v>0</v>
      </c>
      <c r="O130" s="55">
        <v>0</v>
      </c>
      <c r="P130" s="55">
        <v>0</v>
      </c>
      <c r="Q130" s="55">
        <v>1</v>
      </c>
      <c r="R130" s="52">
        <f>C130+D130+E130+F130+G130</f>
        <v>9</v>
      </c>
      <c r="S130" s="52">
        <f t="shared" si="12"/>
        <v>2</v>
      </c>
      <c r="T130" s="52">
        <f t="shared" si="13"/>
        <v>7</v>
      </c>
    </row>
    <row r="131" spans="1:20" s="53" customFormat="1">
      <c r="A131" s="13" t="s">
        <v>673</v>
      </c>
      <c r="B131" s="30">
        <v>131</v>
      </c>
      <c r="C131" s="54">
        <v>3</v>
      </c>
      <c r="D131" s="54">
        <v>2</v>
      </c>
      <c r="E131" s="54">
        <v>6</v>
      </c>
      <c r="F131" s="54">
        <v>2</v>
      </c>
      <c r="G131" s="54">
        <v>3</v>
      </c>
      <c r="H131" s="30">
        <f t="shared" ref="H131:H135" si="18">SUM(C131-M131)</f>
        <v>3</v>
      </c>
      <c r="I131" s="30">
        <f t="shared" si="14"/>
        <v>2</v>
      </c>
      <c r="J131" s="30">
        <f t="shared" si="15"/>
        <v>6</v>
      </c>
      <c r="K131" s="30">
        <f t="shared" si="16"/>
        <v>2</v>
      </c>
      <c r="L131" s="30">
        <f t="shared" si="17"/>
        <v>1</v>
      </c>
      <c r="M131" s="55">
        <v>0</v>
      </c>
      <c r="N131" s="55">
        <v>0</v>
      </c>
      <c r="O131" s="55">
        <v>0</v>
      </c>
      <c r="P131" s="55">
        <v>0</v>
      </c>
      <c r="Q131" s="55">
        <v>2</v>
      </c>
      <c r="R131" s="52">
        <f>C131+D131+E131+F131+G131</f>
        <v>16</v>
      </c>
      <c r="S131" s="52">
        <f t="shared" ref="S131:S135" si="19">M131+N131+O131+P131+Q131</f>
        <v>2</v>
      </c>
      <c r="T131" s="52">
        <f t="shared" ref="T131:T135" si="20">R131-S131</f>
        <v>14</v>
      </c>
    </row>
    <row r="132" spans="1:20" s="53" customFormat="1">
      <c r="A132" s="13" t="s">
        <v>674</v>
      </c>
      <c r="B132" s="30">
        <v>132</v>
      </c>
      <c r="C132" s="54">
        <v>14</v>
      </c>
      <c r="D132" s="54">
        <v>12</v>
      </c>
      <c r="E132" s="54">
        <v>11</v>
      </c>
      <c r="F132" s="54">
        <v>5</v>
      </c>
      <c r="G132" s="54">
        <v>7</v>
      </c>
      <c r="H132" s="30">
        <f t="shared" si="18"/>
        <v>14</v>
      </c>
      <c r="I132" s="30">
        <f t="shared" si="14"/>
        <v>11</v>
      </c>
      <c r="J132" s="30">
        <f t="shared" si="15"/>
        <v>11</v>
      </c>
      <c r="K132" s="30">
        <f t="shared" si="16"/>
        <v>5</v>
      </c>
      <c r="L132" s="30">
        <f t="shared" si="17"/>
        <v>7</v>
      </c>
      <c r="M132" s="55">
        <v>0</v>
      </c>
      <c r="N132" s="55">
        <v>1</v>
      </c>
      <c r="O132" s="55">
        <v>0</v>
      </c>
      <c r="P132" s="55">
        <v>0</v>
      </c>
      <c r="Q132" s="55">
        <v>0</v>
      </c>
      <c r="R132" s="52">
        <f>C132+D132+E132+F132+G132</f>
        <v>49</v>
      </c>
      <c r="S132" s="52">
        <f t="shared" si="19"/>
        <v>1</v>
      </c>
      <c r="T132" s="52">
        <f t="shared" si="20"/>
        <v>48</v>
      </c>
    </row>
    <row r="133" spans="1:20" s="53" customFormat="1">
      <c r="A133" s="13" t="s">
        <v>520</v>
      </c>
      <c r="B133" s="30">
        <v>96</v>
      </c>
      <c r="C133" s="54">
        <v>1</v>
      </c>
      <c r="D133" s="54">
        <v>1</v>
      </c>
      <c r="E133" s="54">
        <v>2</v>
      </c>
      <c r="F133" s="54">
        <v>4</v>
      </c>
      <c r="G133" s="54">
        <v>5</v>
      </c>
      <c r="H133" s="30">
        <f t="shared" si="18"/>
        <v>1</v>
      </c>
      <c r="I133" s="30">
        <f t="shared" si="14"/>
        <v>1</v>
      </c>
      <c r="J133" s="30">
        <f t="shared" si="15"/>
        <v>1</v>
      </c>
      <c r="K133" s="30">
        <f t="shared" si="16"/>
        <v>4</v>
      </c>
      <c r="L133" s="30">
        <f t="shared" si="17"/>
        <v>3</v>
      </c>
      <c r="M133" s="55">
        <v>0</v>
      </c>
      <c r="N133" s="55">
        <v>0</v>
      </c>
      <c r="O133" s="55">
        <v>1</v>
      </c>
      <c r="P133" s="55">
        <v>0</v>
      </c>
      <c r="Q133" s="55">
        <v>2</v>
      </c>
      <c r="R133" s="52">
        <f>C133+D133+E133+F133+G133</f>
        <v>13</v>
      </c>
      <c r="S133" s="52">
        <f t="shared" si="19"/>
        <v>3</v>
      </c>
      <c r="T133" s="52">
        <f t="shared" si="20"/>
        <v>10</v>
      </c>
    </row>
    <row r="134" spans="1:20" s="53" customFormat="1">
      <c r="A134" s="13" t="s">
        <v>523</v>
      </c>
      <c r="B134" s="30">
        <v>97</v>
      </c>
      <c r="C134" s="54">
        <v>2</v>
      </c>
      <c r="D134" s="54">
        <v>5</v>
      </c>
      <c r="E134" s="54">
        <v>0</v>
      </c>
      <c r="F134" s="54">
        <v>0</v>
      </c>
      <c r="G134" s="54">
        <v>1</v>
      </c>
      <c r="H134" s="30">
        <f t="shared" si="18"/>
        <v>2</v>
      </c>
      <c r="I134" s="30">
        <f t="shared" si="14"/>
        <v>5</v>
      </c>
      <c r="J134" s="30">
        <f t="shared" si="15"/>
        <v>0</v>
      </c>
      <c r="K134" s="30">
        <f t="shared" si="16"/>
        <v>0</v>
      </c>
      <c r="L134" s="30">
        <f t="shared" si="17"/>
        <v>1</v>
      </c>
      <c r="M134" s="13">
        <v>0</v>
      </c>
      <c r="N134" s="13">
        <v>0</v>
      </c>
      <c r="O134" s="13">
        <v>0</v>
      </c>
      <c r="P134" s="13">
        <v>0</v>
      </c>
      <c r="Q134" s="13">
        <v>0</v>
      </c>
      <c r="R134" s="52">
        <f>C134+D134+E134+F134+G134</f>
        <v>8</v>
      </c>
      <c r="S134" s="52">
        <f t="shared" si="19"/>
        <v>0</v>
      </c>
      <c r="T134" s="52">
        <f t="shared" si="20"/>
        <v>8</v>
      </c>
    </row>
    <row r="135" spans="1:20" s="53" customFormat="1">
      <c r="A135" s="13" t="s">
        <v>525</v>
      </c>
      <c r="B135" s="30">
        <v>98</v>
      </c>
      <c r="C135" s="51">
        <v>37</v>
      </c>
      <c r="D135" s="51">
        <v>44</v>
      </c>
      <c r="E135" s="51">
        <v>44</v>
      </c>
      <c r="F135" s="51">
        <v>43</v>
      </c>
      <c r="G135" s="51">
        <v>48</v>
      </c>
      <c r="H135" s="30">
        <f t="shared" si="18"/>
        <v>30</v>
      </c>
      <c r="I135" s="30">
        <f t="shared" si="14"/>
        <v>36</v>
      </c>
      <c r="J135" s="30">
        <f t="shared" si="15"/>
        <v>39</v>
      </c>
      <c r="K135" s="30">
        <f t="shared" si="16"/>
        <v>35</v>
      </c>
      <c r="L135" s="30">
        <f t="shared" si="17"/>
        <v>30</v>
      </c>
      <c r="M135" s="55">
        <v>7</v>
      </c>
      <c r="N135" s="55">
        <v>8</v>
      </c>
      <c r="O135" s="55">
        <v>5</v>
      </c>
      <c r="P135" s="55">
        <v>8</v>
      </c>
      <c r="Q135" s="55">
        <v>18</v>
      </c>
      <c r="R135" s="52">
        <f>C135+D135+E135+F135+G135</f>
        <v>216</v>
      </c>
      <c r="S135" s="52">
        <f t="shared" si="19"/>
        <v>46</v>
      </c>
      <c r="T135" s="52">
        <f t="shared" si="20"/>
        <v>170</v>
      </c>
    </row>
    <row r="136" spans="1:20" s="53" customFormat="1">
      <c r="B136" s="56"/>
      <c r="H136" s="56"/>
      <c r="I136" s="56"/>
      <c r="J136" s="56"/>
      <c r="K136" s="56"/>
      <c r="L136" s="56"/>
    </row>
    <row r="137" spans="1:20" s="53" customFormat="1">
      <c r="B137" s="56"/>
    </row>
    <row r="138" spans="1:20" s="53" customFormat="1">
      <c r="B138" s="56"/>
    </row>
    <row r="139" spans="1:20" s="53" customFormat="1">
      <c r="B139" s="56"/>
    </row>
    <row r="140" spans="1:20" s="53" customFormat="1">
      <c r="B140" s="56"/>
    </row>
    <row r="141" spans="1:20" s="53" customFormat="1">
      <c r="B141" s="56"/>
    </row>
    <row r="142" spans="1:20" s="53" customFormat="1">
      <c r="B142" s="56"/>
    </row>
    <row r="143" spans="1:20" s="53" customFormat="1">
      <c r="B143" s="56"/>
    </row>
    <row r="144" spans="1:20" s="53" customFormat="1">
      <c r="B144" s="56"/>
    </row>
    <row r="145" spans="2:2" s="53" customFormat="1">
      <c r="B145" s="56"/>
    </row>
    <row r="146" spans="2:2" s="53" customFormat="1">
      <c r="B146" s="56"/>
    </row>
  </sheetData>
  <sheetProtection sheet="1" objects="1" scenarios="1"/>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4"/>
  <sheetViews>
    <sheetView zoomScale="150" zoomScaleNormal="150" zoomScalePageLayoutView="150" workbookViewId="0">
      <selection activeCell="W7" sqref="W7"/>
    </sheetView>
  </sheetViews>
  <sheetFormatPr baseColWidth="10" defaultColWidth="8.83203125" defaultRowHeight="14" x14ac:dyDescent="0"/>
  <cols>
    <col min="1" max="1" width="19.5" style="53" customWidth="1"/>
    <col min="2" max="2" width="7.83203125" style="59" customWidth="1"/>
    <col min="3" max="3" width="11.5" style="59" customWidth="1"/>
    <col min="4" max="12" width="8.83203125" style="59"/>
    <col min="13" max="13" width="10.83203125" style="28" customWidth="1"/>
    <col min="14" max="17" width="8.83203125" style="28"/>
    <col min="18" max="18" width="7.1640625" style="59" customWidth="1"/>
    <col min="19" max="19" width="7.33203125" style="59" customWidth="1"/>
    <col min="20" max="20" width="7.6640625" style="59" customWidth="1"/>
    <col min="21" max="16384" width="8.83203125" style="59"/>
  </cols>
  <sheetData>
    <row r="1" spans="1:20" s="64" customFormat="1">
      <c r="A1" s="41" t="s">
        <v>0</v>
      </c>
      <c r="B1" s="45" t="s">
        <v>867</v>
      </c>
      <c r="C1" s="60" t="s">
        <v>879</v>
      </c>
      <c r="D1" s="60" t="s">
        <v>880</v>
      </c>
      <c r="E1" s="60" t="s">
        <v>881</v>
      </c>
      <c r="F1" s="60" t="s">
        <v>882</v>
      </c>
      <c r="G1" s="60" t="s">
        <v>883</v>
      </c>
      <c r="H1" s="64" t="s">
        <v>857</v>
      </c>
      <c r="I1" s="64" t="s">
        <v>885</v>
      </c>
      <c r="J1" s="64" t="s">
        <v>886</v>
      </c>
      <c r="K1" s="64" t="s">
        <v>887</v>
      </c>
      <c r="L1" s="64" t="s">
        <v>888</v>
      </c>
      <c r="M1" s="61" t="s">
        <v>858</v>
      </c>
      <c r="N1" s="61" t="s">
        <v>884</v>
      </c>
      <c r="O1" s="61" t="s">
        <v>859</v>
      </c>
      <c r="P1" s="61" t="s">
        <v>861</v>
      </c>
      <c r="Q1" s="61" t="s">
        <v>860</v>
      </c>
      <c r="R1" s="62" t="s">
        <v>815</v>
      </c>
      <c r="S1" s="62" t="s">
        <v>816</v>
      </c>
      <c r="T1" s="62" t="s">
        <v>817</v>
      </c>
    </row>
    <row r="2" spans="1:20">
      <c r="A2" s="2" t="s">
        <v>1</v>
      </c>
      <c r="B2" s="57">
        <v>1</v>
      </c>
      <c r="C2" s="68" t="s">
        <v>691</v>
      </c>
      <c r="D2" s="68" t="s">
        <v>691</v>
      </c>
      <c r="E2" s="68" t="s">
        <v>679</v>
      </c>
      <c r="F2" s="68" t="s">
        <v>693</v>
      </c>
      <c r="G2" s="68" t="s">
        <v>693</v>
      </c>
      <c r="H2" s="59">
        <v>1</v>
      </c>
      <c r="I2" s="59">
        <v>1</v>
      </c>
      <c r="J2" s="59">
        <v>1</v>
      </c>
      <c r="K2" s="59">
        <v>3</v>
      </c>
      <c r="L2" s="59">
        <v>3</v>
      </c>
      <c r="M2" s="27" t="s">
        <v>679</v>
      </c>
      <c r="N2" s="27">
        <v>1</v>
      </c>
      <c r="O2" s="27" t="s">
        <v>680</v>
      </c>
      <c r="P2" s="27" t="s">
        <v>680</v>
      </c>
      <c r="Q2" s="27" t="s">
        <v>680</v>
      </c>
      <c r="R2" s="59">
        <f>C2+D2+E2+F2+G2</f>
        <v>11</v>
      </c>
      <c r="S2" s="59">
        <f>M2+N2+O2+P2+Q2</f>
        <v>2</v>
      </c>
      <c r="T2" s="59">
        <f>R2-S2</f>
        <v>9</v>
      </c>
    </row>
    <row r="3" spans="1:20">
      <c r="A3" s="2" t="s">
        <v>9</v>
      </c>
      <c r="B3" s="57">
        <v>2</v>
      </c>
      <c r="C3" s="69" t="s">
        <v>449</v>
      </c>
      <c r="D3" s="69" t="s">
        <v>83</v>
      </c>
      <c r="E3" s="69" t="s">
        <v>165</v>
      </c>
      <c r="F3" s="69" t="s">
        <v>504</v>
      </c>
      <c r="G3" s="69" t="s">
        <v>165</v>
      </c>
      <c r="H3" s="59">
        <v>3</v>
      </c>
      <c r="I3" s="59">
        <v>15</v>
      </c>
      <c r="J3" s="59">
        <v>13</v>
      </c>
      <c r="K3" s="59">
        <v>9</v>
      </c>
      <c r="L3" s="59">
        <v>12</v>
      </c>
      <c r="M3" s="27" t="s">
        <v>164</v>
      </c>
      <c r="N3" s="27" t="s">
        <v>164</v>
      </c>
      <c r="O3" s="27" t="s">
        <v>686</v>
      </c>
      <c r="P3" s="27" t="s">
        <v>188</v>
      </c>
      <c r="Q3" s="27" t="s">
        <v>166</v>
      </c>
      <c r="R3" s="59">
        <f>C3+D3+E3+F3+G3</f>
        <v>100</v>
      </c>
      <c r="S3" s="59">
        <f>M3+N3+O3+P3+Q3</f>
        <v>48</v>
      </c>
      <c r="T3" s="59">
        <f>R3-S3</f>
        <v>52</v>
      </c>
    </row>
    <row r="4" spans="1:20">
      <c r="A4" s="2" t="s">
        <v>531</v>
      </c>
      <c r="B4" s="57">
        <v>101</v>
      </c>
      <c r="C4" s="69" t="s">
        <v>124</v>
      </c>
      <c r="D4" s="69" t="s">
        <v>131</v>
      </c>
      <c r="E4" s="69" t="s">
        <v>133</v>
      </c>
      <c r="F4" s="69" t="s">
        <v>133</v>
      </c>
      <c r="G4" s="69" t="s">
        <v>200</v>
      </c>
      <c r="H4" s="59">
        <v>21</v>
      </c>
      <c r="I4" s="59">
        <v>12</v>
      </c>
      <c r="J4" s="59">
        <v>13</v>
      </c>
      <c r="K4" s="59">
        <v>17</v>
      </c>
      <c r="L4" s="59">
        <v>34</v>
      </c>
      <c r="M4" s="27">
        <v>33</v>
      </c>
      <c r="N4" s="27" t="s">
        <v>354</v>
      </c>
      <c r="O4" s="27" t="s">
        <v>84</v>
      </c>
      <c r="P4" s="27" t="s">
        <v>39</v>
      </c>
      <c r="Q4" s="27" t="s">
        <v>139</v>
      </c>
      <c r="R4" s="59">
        <f>C4+D4+E4+F4+G4</f>
        <v>290</v>
      </c>
      <c r="S4" s="59">
        <f>M4+N4+O4+P4+Q4</f>
        <v>193</v>
      </c>
      <c r="T4" s="59">
        <f>R4-S4</f>
        <v>97</v>
      </c>
    </row>
    <row r="5" spans="1:20">
      <c r="A5" s="2" t="s">
        <v>20</v>
      </c>
      <c r="B5" s="57">
        <v>3</v>
      </c>
      <c r="C5" s="69" t="s">
        <v>691</v>
      </c>
      <c r="D5" s="69" t="s">
        <v>88</v>
      </c>
      <c r="E5" s="69" t="s">
        <v>88</v>
      </c>
      <c r="F5" s="69" t="s">
        <v>693</v>
      </c>
      <c r="G5" s="69" t="s">
        <v>88</v>
      </c>
      <c r="H5" s="59">
        <v>0</v>
      </c>
      <c r="I5" s="59">
        <v>2</v>
      </c>
      <c r="J5" s="59">
        <v>2</v>
      </c>
      <c r="K5" s="59">
        <v>0</v>
      </c>
      <c r="L5" s="59">
        <v>1</v>
      </c>
      <c r="M5" s="27" t="s">
        <v>691</v>
      </c>
      <c r="N5" s="27" t="s">
        <v>692</v>
      </c>
      <c r="O5" s="27" t="s">
        <v>692</v>
      </c>
      <c r="P5" s="27" t="s">
        <v>693</v>
      </c>
      <c r="Q5" s="27" t="s">
        <v>327</v>
      </c>
      <c r="R5" s="59">
        <f>C5+D5+E5+F5+G5</f>
        <v>26</v>
      </c>
      <c r="S5" s="59">
        <f>M5+N5+O5+P5+Q5</f>
        <v>21</v>
      </c>
      <c r="T5" s="59">
        <f>R5-S5</f>
        <v>5</v>
      </c>
    </row>
    <row r="6" spans="1:20">
      <c r="A6" s="2" t="s">
        <v>30</v>
      </c>
      <c r="B6" s="57">
        <v>4</v>
      </c>
      <c r="C6" s="69" t="s">
        <v>679</v>
      </c>
      <c r="D6" s="69" t="s">
        <v>680</v>
      </c>
      <c r="E6" s="69" t="s">
        <v>680</v>
      </c>
      <c r="F6" s="69" t="s">
        <v>679</v>
      </c>
      <c r="G6" s="69" t="s">
        <v>691</v>
      </c>
      <c r="H6" s="59">
        <v>1</v>
      </c>
      <c r="I6" s="59">
        <v>0</v>
      </c>
      <c r="J6" s="59">
        <v>0</v>
      </c>
      <c r="K6" s="59">
        <v>0</v>
      </c>
      <c r="L6" s="59">
        <v>2</v>
      </c>
      <c r="M6" s="27" t="s">
        <v>680</v>
      </c>
      <c r="N6" s="27" t="s">
        <v>680</v>
      </c>
      <c r="O6" s="27" t="s">
        <v>680</v>
      </c>
      <c r="P6" s="27" t="s">
        <v>679</v>
      </c>
      <c r="Q6" s="27" t="s">
        <v>680</v>
      </c>
      <c r="R6" s="59">
        <f>C6+D6+E6+F6+G6</f>
        <v>4</v>
      </c>
      <c r="S6" s="59">
        <f>M6+N6+O6+P6+Q6</f>
        <v>1</v>
      </c>
      <c r="T6" s="59">
        <f>R6-S6</f>
        <v>3</v>
      </c>
    </row>
    <row r="7" spans="1:20">
      <c r="A7" s="2" t="s">
        <v>40</v>
      </c>
      <c r="B7" s="57">
        <v>5</v>
      </c>
      <c r="C7" s="69" t="s">
        <v>693</v>
      </c>
      <c r="D7" s="69" t="s">
        <v>680</v>
      </c>
      <c r="E7" s="69" t="s">
        <v>691</v>
      </c>
      <c r="F7" s="69" t="s">
        <v>693</v>
      </c>
      <c r="G7" s="69" t="s">
        <v>693</v>
      </c>
      <c r="H7" s="59">
        <v>2</v>
      </c>
      <c r="I7" s="59">
        <v>0</v>
      </c>
      <c r="J7" s="59">
        <v>2</v>
      </c>
      <c r="K7" s="59">
        <v>2</v>
      </c>
      <c r="L7" s="59">
        <v>2</v>
      </c>
      <c r="M7" s="27" t="s">
        <v>679</v>
      </c>
      <c r="N7" s="27" t="s">
        <v>680</v>
      </c>
      <c r="O7" s="27" t="s">
        <v>680</v>
      </c>
      <c r="P7" s="27" t="s">
        <v>679</v>
      </c>
      <c r="Q7" s="27" t="s">
        <v>679</v>
      </c>
      <c r="R7" s="59">
        <f>C7+D7+E7+F7+G7</f>
        <v>11</v>
      </c>
      <c r="S7" s="59">
        <f>M7+N7+O7+P7+Q7</f>
        <v>3</v>
      </c>
      <c r="T7" s="59">
        <f>R7-S7</f>
        <v>8</v>
      </c>
    </row>
    <row r="8" spans="1:20">
      <c r="A8" s="2" t="s">
        <v>51</v>
      </c>
      <c r="B8" s="57">
        <v>6</v>
      </c>
      <c r="C8" s="69" t="s">
        <v>692</v>
      </c>
      <c r="D8" s="69" t="s">
        <v>691</v>
      </c>
      <c r="E8" s="69" t="s">
        <v>680</v>
      </c>
      <c r="F8" s="69" t="s">
        <v>680</v>
      </c>
      <c r="G8" s="69" t="s">
        <v>691</v>
      </c>
      <c r="H8" s="59">
        <v>4</v>
      </c>
      <c r="I8" s="59">
        <v>2</v>
      </c>
      <c r="J8" s="59">
        <v>0</v>
      </c>
      <c r="K8" s="59">
        <v>0</v>
      </c>
      <c r="L8" s="59">
        <v>0</v>
      </c>
      <c r="M8" s="27" t="s">
        <v>679</v>
      </c>
      <c r="N8" s="27" t="s">
        <v>680</v>
      </c>
      <c r="O8" s="27" t="s">
        <v>680</v>
      </c>
      <c r="P8" s="27" t="s">
        <v>680</v>
      </c>
      <c r="Q8" s="27" t="s">
        <v>691</v>
      </c>
      <c r="R8" s="59">
        <f>C8+D8+E8+F8+G8</f>
        <v>9</v>
      </c>
      <c r="S8" s="59">
        <f>M8+N8+O8+P8+Q8</f>
        <v>3</v>
      </c>
      <c r="T8" s="59">
        <f>R8-S8</f>
        <v>6</v>
      </c>
    </row>
    <row r="9" spans="1:20">
      <c r="A9" s="2" t="s">
        <v>59</v>
      </c>
      <c r="B9" s="57">
        <v>7</v>
      </c>
      <c r="C9" s="69" t="s">
        <v>213</v>
      </c>
      <c r="D9" s="69" t="s">
        <v>139</v>
      </c>
      <c r="E9" s="69" t="s">
        <v>401</v>
      </c>
      <c r="F9" s="69" t="s">
        <v>103</v>
      </c>
      <c r="G9" s="69" t="s">
        <v>426</v>
      </c>
      <c r="H9" s="59">
        <v>18</v>
      </c>
      <c r="I9" s="59">
        <v>21</v>
      </c>
      <c r="J9" s="59">
        <v>28</v>
      </c>
      <c r="K9" s="59">
        <v>26</v>
      </c>
      <c r="L9" s="59">
        <v>27</v>
      </c>
      <c r="M9" s="27" t="s">
        <v>354</v>
      </c>
      <c r="N9" s="27" t="s">
        <v>83</v>
      </c>
      <c r="O9" s="27" t="s">
        <v>81</v>
      </c>
      <c r="P9" s="27" t="s">
        <v>39</v>
      </c>
      <c r="Q9" s="27" t="s">
        <v>38</v>
      </c>
      <c r="R9" s="59">
        <f>C9+D9+E9+F9+G9</f>
        <v>286</v>
      </c>
      <c r="S9" s="59">
        <f>M9+N9+O9+P9+Q9</f>
        <v>166</v>
      </c>
      <c r="T9" s="59">
        <f>R9-S9</f>
        <v>120</v>
      </c>
    </row>
    <row r="10" spans="1:20">
      <c r="A10" s="2" t="s">
        <v>70</v>
      </c>
      <c r="B10" s="57">
        <v>8</v>
      </c>
      <c r="C10" s="69" t="s">
        <v>164</v>
      </c>
      <c r="D10" s="69" t="s">
        <v>692</v>
      </c>
      <c r="E10" s="69" t="s">
        <v>166</v>
      </c>
      <c r="F10" s="69" t="s">
        <v>327</v>
      </c>
      <c r="G10" s="69" t="s">
        <v>202</v>
      </c>
      <c r="H10" s="59">
        <v>5</v>
      </c>
      <c r="I10" s="59">
        <v>4</v>
      </c>
      <c r="J10" s="59">
        <v>4</v>
      </c>
      <c r="K10" s="59">
        <v>5</v>
      </c>
      <c r="L10" s="59">
        <v>8</v>
      </c>
      <c r="M10" s="27" t="s">
        <v>692</v>
      </c>
      <c r="N10" s="27" t="s">
        <v>679</v>
      </c>
      <c r="O10" s="27" t="s">
        <v>692</v>
      </c>
      <c r="P10" s="27" t="s">
        <v>679</v>
      </c>
      <c r="Q10" s="27" t="s">
        <v>88</v>
      </c>
      <c r="R10" s="59">
        <f>C10+D10+E10+F10+G10</f>
        <v>45</v>
      </c>
      <c r="S10" s="59">
        <f>M10+N10+O10+P10+Q10</f>
        <v>19</v>
      </c>
      <c r="T10" s="59">
        <f>R10-S10</f>
        <v>26</v>
      </c>
    </row>
    <row r="11" spans="1:20">
      <c r="A11" s="2" t="s">
        <v>80</v>
      </c>
      <c r="B11" s="57">
        <v>9</v>
      </c>
      <c r="C11" s="69" t="s">
        <v>680</v>
      </c>
      <c r="D11" s="69" t="s">
        <v>680</v>
      </c>
      <c r="E11" s="69" t="s">
        <v>680</v>
      </c>
      <c r="F11" s="69" t="s">
        <v>680</v>
      </c>
      <c r="G11" s="69" t="s">
        <v>680</v>
      </c>
      <c r="H11" s="59">
        <v>0</v>
      </c>
      <c r="I11" s="59">
        <v>0</v>
      </c>
      <c r="J11" s="59">
        <v>0</v>
      </c>
      <c r="K11" s="59">
        <v>0</v>
      </c>
      <c r="L11" s="59">
        <v>0</v>
      </c>
      <c r="M11" s="27" t="s">
        <v>680</v>
      </c>
      <c r="N11" s="27" t="s">
        <v>680</v>
      </c>
      <c r="O11" s="27" t="s">
        <v>680</v>
      </c>
      <c r="P11" s="27" t="s">
        <v>680</v>
      </c>
      <c r="Q11" s="27" t="s">
        <v>680</v>
      </c>
      <c r="R11" s="59">
        <f>C11+D11+E11+F11+G11</f>
        <v>0</v>
      </c>
      <c r="S11" s="59">
        <f>M11+N11+O11+P11+Q11</f>
        <v>0</v>
      </c>
      <c r="T11" s="59">
        <f>R11-S11</f>
        <v>0</v>
      </c>
    </row>
    <row r="12" spans="1:20">
      <c r="A12" s="2" t="s">
        <v>539</v>
      </c>
      <c r="B12" s="57">
        <v>140</v>
      </c>
      <c r="C12" s="69" t="s">
        <v>680</v>
      </c>
      <c r="D12" s="69" t="s">
        <v>680</v>
      </c>
      <c r="E12" s="69" t="s">
        <v>680</v>
      </c>
      <c r="F12" s="69" t="s">
        <v>679</v>
      </c>
      <c r="G12" s="69" t="s">
        <v>680</v>
      </c>
      <c r="H12" s="59">
        <v>0</v>
      </c>
      <c r="I12" s="59">
        <v>0</v>
      </c>
      <c r="J12" s="59">
        <v>0</v>
      </c>
      <c r="K12" s="59">
        <v>1</v>
      </c>
      <c r="L12" s="59">
        <v>0</v>
      </c>
      <c r="M12" s="27" t="s">
        <v>680</v>
      </c>
      <c r="N12" s="27" t="s">
        <v>680</v>
      </c>
      <c r="O12" s="27" t="s">
        <v>680</v>
      </c>
      <c r="P12" s="27" t="s">
        <v>680</v>
      </c>
      <c r="Q12" s="27" t="s">
        <v>680</v>
      </c>
      <c r="R12" s="59">
        <f>C12+D12+E12+F12+G12</f>
        <v>1</v>
      </c>
      <c r="S12" s="59">
        <f>M12+N12+O12+P12+Q12</f>
        <v>0</v>
      </c>
      <c r="T12" s="59">
        <f>R12-S12</f>
        <v>1</v>
      </c>
    </row>
    <row r="13" spans="1:20">
      <c r="A13" s="2" t="s">
        <v>91</v>
      </c>
      <c r="B13" s="57">
        <v>10</v>
      </c>
      <c r="C13" s="69" t="s">
        <v>188</v>
      </c>
      <c r="D13" s="69" t="s">
        <v>686</v>
      </c>
      <c r="E13" s="69" t="s">
        <v>343</v>
      </c>
      <c r="F13" s="69" t="s">
        <v>90</v>
      </c>
      <c r="G13" s="69" t="s">
        <v>88</v>
      </c>
      <c r="H13" s="59">
        <v>8</v>
      </c>
      <c r="I13" s="59">
        <v>6</v>
      </c>
      <c r="J13" s="59">
        <v>13</v>
      </c>
      <c r="K13" s="59">
        <v>8</v>
      </c>
      <c r="L13" s="59">
        <v>4</v>
      </c>
      <c r="M13" s="27" t="s">
        <v>693</v>
      </c>
      <c r="N13" s="27" t="s">
        <v>691</v>
      </c>
      <c r="O13" s="27" t="s">
        <v>326</v>
      </c>
      <c r="P13" s="27" t="s">
        <v>327</v>
      </c>
      <c r="Q13" s="27" t="s">
        <v>693</v>
      </c>
      <c r="R13" s="59">
        <f>C13+D13+E13+F13+G13</f>
        <v>57</v>
      </c>
      <c r="S13" s="59">
        <f>M13+N13+O13+P13+Q13</f>
        <v>18</v>
      </c>
      <c r="T13" s="59">
        <f>R13-S13</f>
        <v>39</v>
      </c>
    </row>
    <row r="14" spans="1:20">
      <c r="A14" s="2" t="s">
        <v>102</v>
      </c>
      <c r="B14" s="57">
        <v>11</v>
      </c>
      <c r="C14" s="69" t="s">
        <v>680</v>
      </c>
      <c r="D14" s="69" t="s">
        <v>680</v>
      </c>
      <c r="E14" s="69" t="s">
        <v>679</v>
      </c>
      <c r="F14" s="69" t="s">
        <v>691</v>
      </c>
      <c r="G14" s="69" t="s">
        <v>679</v>
      </c>
      <c r="H14" s="59">
        <v>0</v>
      </c>
      <c r="I14" s="59">
        <v>0</v>
      </c>
      <c r="J14" s="59">
        <v>0</v>
      </c>
      <c r="K14" s="59">
        <v>1</v>
      </c>
      <c r="L14" s="59">
        <v>0</v>
      </c>
      <c r="M14" s="27" t="s">
        <v>680</v>
      </c>
      <c r="N14" s="27" t="s">
        <v>680</v>
      </c>
      <c r="O14" s="27" t="s">
        <v>679</v>
      </c>
      <c r="P14" s="27" t="s">
        <v>679</v>
      </c>
      <c r="Q14" s="27" t="s">
        <v>679</v>
      </c>
      <c r="R14" s="59">
        <f>C14+D14+E14+F14+G14</f>
        <v>4</v>
      </c>
      <c r="S14" s="59">
        <f>M14+N14+O14+P14+Q14</f>
        <v>3</v>
      </c>
      <c r="T14" s="59">
        <f>R14-S14</f>
        <v>1</v>
      </c>
    </row>
    <row r="15" spans="1:20">
      <c r="A15" s="2" t="s">
        <v>107</v>
      </c>
      <c r="B15" s="57">
        <v>12</v>
      </c>
      <c r="C15" s="69" t="s">
        <v>686</v>
      </c>
      <c r="D15" s="69" t="s">
        <v>166</v>
      </c>
      <c r="E15" s="69" t="s">
        <v>692</v>
      </c>
      <c r="F15" s="69" t="s">
        <v>88</v>
      </c>
      <c r="G15" s="69" t="s">
        <v>327</v>
      </c>
      <c r="H15" s="59">
        <v>6</v>
      </c>
      <c r="I15" s="59">
        <v>5</v>
      </c>
      <c r="J15" s="59">
        <v>3</v>
      </c>
      <c r="K15" s="59">
        <v>4</v>
      </c>
      <c r="L15" s="59">
        <v>4</v>
      </c>
      <c r="M15" s="27" t="s">
        <v>691</v>
      </c>
      <c r="N15" s="27" t="s">
        <v>326</v>
      </c>
      <c r="O15" s="27" t="s">
        <v>691</v>
      </c>
      <c r="P15" s="27" t="s">
        <v>693</v>
      </c>
      <c r="Q15" s="27" t="s">
        <v>691</v>
      </c>
      <c r="R15" s="59">
        <f>C15+D15+E15+F15+G15</f>
        <v>35</v>
      </c>
      <c r="S15" s="59">
        <f>M15+N15+O15+P15+Q15</f>
        <v>13</v>
      </c>
      <c r="T15" s="59">
        <f>R15-S15</f>
        <v>22</v>
      </c>
    </row>
    <row r="16" spans="1:20">
      <c r="A16" s="2" t="s">
        <v>540</v>
      </c>
      <c r="B16" s="57">
        <v>102</v>
      </c>
      <c r="C16" s="69" t="s">
        <v>693</v>
      </c>
      <c r="D16" s="69" t="s">
        <v>202</v>
      </c>
      <c r="E16" s="69" t="s">
        <v>691</v>
      </c>
      <c r="F16" s="69" t="s">
        <v>679</v>
      </c>
      <c r="G16" s="69" t="s">
        <v>679</v>
      </c>
      <c r="H16" s="59">
        <v>1</v>
      </c>
      <c r="I16" s="59">
        <v>3</v>
      </c>
      <c r="J16" s="59">
        <v>1</v>
      </c>
      <c r="K16" s="59">
        <v>0</v>
      </c>
      <c r="L16" s="59">
        <v>0</v>
      </c>
      <c r="M16" s="27" t="s">
        <v>691</v>
      </c>
      <c r="N16" s="27" t="s">
        <v>86</v>
      </c>
      <c r="O16" s="27" t="s">
        <v>679</v>
      </c>
      <c r="P16" s="27" t="s">
        <v>679</v>
      </c>
      <c r="Q16" s="27" t="s">
        <v>679</v>
      </c>
      <c r="R16" s="59">
        <f>C16+D16+E16+F16+G16</f>
        <v>22</v>
      </c>
      <c r="S16" s="59">
        <f>M16+N16+O16+P16+Q16</f>
        <v>17</v>
      </c>
      <c r="T16" s="59">
        <f>R16-S16</f>
        <v>5</v>
      </c>
    </row>
    <row r="17" spans="1:20">
      <c r="A17" s="2" t="s">
        <v>117</v>
      </c>
      <c r="B17" s="57">
        <v>13</v>
      </c>
      <c r="C17" s="69" t="s">
        <v>691</v>
      </c>
      <c r="D17" s="69" t="s">
        <v>691</v>
      </c>
      <c r="E17" s="69" t="s">
        <v>679</v>
      </c>
      <c r="F17" s="69" t="s">
        <v>691</v>
      </c>
      <c r="G17" s="69" t="s">
        <v>691</v>
      </c>
      <c r="H17" s="59">
        <v>2</v>
      </c>
      <c r="I17" s="59">
        <v>0</v>
      </c>
      <c r="J17" s="59">
        <v>0</v>
      </c>
      <c r="K17" s="59">
        <v>0</v>
      </c>
      <c r="L17" s="59">
        <v>1</v>
      </c>
      <c r="M17" s="27" t="s">
        <v>680</v>
      </c>
      <c r="N17" s="27" t="s">
        <v>691</v>
      </c>
      <c r="O17" s="27" t="s">
        <v>679</v>
      </c>
      <c r="P17" s="27" t="s">
        <v>691</v>
      </c>
      <c r="Q17" s="27" t="s">
        <v>679</v>
      </c>
      <c r="R17" s="59">
        <f>C17+D17+E17+F17+G17</f>
        <v>9</v>
      </c>
      <c r="S17" s="59">
        <f>M17+N17+O17+P17+Q17</f>
        <v>6</v>
      </c>
      <c r="T17" s="59">
        <f>R17-S17</f>
        <v>3</v>
      </c>
    </row>
    <row r="18" spans="1:20">
      <c r="A18" s="2" t="s">
        <v>126</v>
      </c>
      <c r="B18" s="57">
        <v>14</v>
      </c>
      <c r="C18" s="69" t="s">
        <v>691</v>
      </c>
      <c r="D18" s="69" t="s">
        <v>693</v>
      </c>
      <c r="E18" s="69" t="s">
        <v>679</v>
      </c>
      <c r="F18" s="69" t="s">
        <v>692</v>
      </c>
      <c r="G18" s="69" t="s">
        <v>693</v>
      </c>
      <c r="H18" s="59">
        <v>0</v>
      </c>
      <c r="I18" s="59">
        <v>3</v>
      </c>
      <c r="J18" s="59">
        <v>0</v>
      </c>
      <c r="K18" s="59">
        <v>1</v>
      </c>
      <c r="L18" s="59">
        <v>1</v>
      </c>
      <c r="M18" s="27" t="s">
        <v>691</v>
      </c>
      <c r="N18" s="27" t="s">
        <v>680</v>
      </c>
      <c r="O18" s="27" t="s">
        <v>679</v>
      </c>
      <c r="P18" s="27" t="s">
        <v>326</v>
      </c>
      <c r="Q18" s="27" t="s">
        <v>691</v>
      </c>
      <c r="R18" s="59">
        <f>C18+D18+E18+F18+G18</f>
        <v>14</v>
      </c>
      <c r="S18" s="59">
        <f>M18+N18+O18+P18+Q18</f>
        <v>9</v>
      </c>
      <c r="T18" s="59">
        <f>R18-S18</f>
        <v>5</v>
      </c>
    </row>
    <row r="19" spans="1:20">
      <c r="A19" s="2" t="s">
        <v>135</v>
      </c>
      <c r="B19" s="57">
        <v>15</v>
      </c>
      <c r="C19" s="69" t="s">
        <v>679</v>
      </c>
      <c r="D19" s="69" t="s">
        <v>693</v>
      </c>
      <c r="E19" s="69" t="s">
        <v>691</v>
      </c>
      <c r="F19" s="69" t="s">
        <v>679</v>
      </c>
      <c r="G19" s="69" t="s">
        <v>691</v>
      </c>
      <c r="H19" s="59">
        <v>0</v>
      </c>
      <c r="I19" s="59">
        <v>2</v>
      </c>
      <c r="J19" s="59">
        <v>1</v>
      </c>
      <c r="K19" s="59">
        <v>0</v>
      </c>
      <c r="L19" s="59">
        <v>0</v>
      </c>
      <c r="M19" s="27" t="s">
        <v>679</v>
      </c>
      <c r="N19" s="27" t="s">
        <v>679</v>
      </c>
      <c r="O19" s="27" t="s">
        <v>679</v>
      </c>
      <c r="P19" s="27" t="s">
        <v>679</v>
      </c>
      <c r="Q19" s="27" t="s">
        <v>691</v>
      </c>
      <c r="R19" s="59">
        <f>C19+D19+E19+F19+G19</f>
        <v>9</v>
      </c>
      <c r="S19" s="59">
        <f>M19+N19+O19+P19+Q19</f>
        <v>6</v>
      </c>
      <c r="T19" s="59">
        <f>R19-S19</f>
        <v>3</v>
      </c>
    </row>
    <row r="20" spans="1:20">
      <c r="A20" s="2" t="s">
        <v>541</v>
      </c>
      <c r="B20" s="57">
        <v>103</v>
      </c>
      <c r="C20" s="69" t="s">
        <v>680</v>
      </c>
      <c r="D20" s="69" t="s">
        <v>679</v>
      </c>
      <c r="E20" s="69" t="s">
        <v>680</v>
      </c>
      <c r="F20" s="69" t="s">
        <v>679</v>
      </c>
      <c r="G20" s="69" t="s">
        <v>679</v>
      </c>
      <c r="H20" s="59">
        <v>0</v>
      </c>
      <c r="I20" s="59">
        <v>0</v>
      </c>
      <c r="J20" s="59">
        <v>0</v>
      </c>
      <c r="K20" s="59">
        <v>1</v>
      </c>
      <c r="L20" s="59">
        <v>1</v>
      </c>
      <c r="M20" s="27" t="s">
        <v>680</v>
      </c>
      <c r="N20" s="27" t="s">
        <v>679</v>
      </c>
      <c r="O20" s="27" t="s">
        <v>680</v>
      </c>
      <c r="P20" s="27" t="s">
        <v>680</v>
      </c>
      <c r="Q20" s="27" t="s">
        <v>680</v>
      </c>
      <c r="R20" s="59">
        <f>C20+D20+E20+F20+G20</f>
        <v>3</v>
      </c>
      <c r="S20" s="59">
        <f>M20+N20+O20+P20+Q20</f>
        <v>1</v>
      </c>
      <c r="T20" s="59">
        <f>R20-S20</f>
        <v>2</v>
      </c>
    </row>
    <row r="21" spans="1:20">
      <c r="A21" s="2" t="s">
        <v>141</v>
      </c>
      <c r="B21" s="57">
        <v>16</v>
      </c>
      <c r="C21" s="69" t="s">
        <v>692</v>
      </c>
      <c r="D21" s="69" t="s">
        <v>326</v>
      </c>
      <c r="E21" s="69" t="s">
        <v>686</v>
      </c>
      <c r="F21" s="69" t="s">
        <v>693</v>
      </c>
      <c r="G21" s="69" t="s">
        <v>166</v>
      </c>
      <c r="H21" s="59">
        <v>3</v>
      </c>
      <c r="I21" s="59">
        <v>3</v>
      </c>
      <c r="J21" s="59">
        <v>4</v>
      </c>
      <c r="K21" s="59">
        <v>2</v>
      </c>
      <c r="L21" s="59">
        <v>6</v>
      </c>
      <c r="M21" s="27" t="s">
        <v>691</v>
      </c>
      <c r="N21" s="27" t="s">
        <v>679</v>
      </c>
      <c r="O21" s="27" t="s">
        <v>326</v>
      </c>
      <c r="P21" s="27" t="s">
        <v>679</v>
      </c>
      <c r="Q21" s="27" t="s">
        <v>693</v>
      </c>
      <c r="R21" s="59">
        <f>C21+D21+E21+F21+G21</f>
        <v>29</v>
      </c>
      <c r="S21" s="59">
        <f>M21+N21+O21+P21+Q21</f>
        <v>11</v>
      </c>
      <c r="T21" s="59">
        <f>R21-S21</f>
        <v>18</v>
      </c>
    </row>
    <row r="22" spans="1:20">
      <c r="A22" s="2" t="s">
        <v>151</v>
      </c>
      <c r="B22" s="57">
        <v>17</v>
      </c>
      <c r="C22" s="69" t="s">
        <v>679</v>
      </c>
      <c r="D22" s="69" t="s">
        <v>691</v>
      </c>
      <c r="E22" s="69" t="s">
        <v>691</v>
      </c>
      <c r="F22" s="69" t="s">
        <v>326</v>
      </c>
      <c r="G22" s="69" t="s">
        <v>692</v>
      </c>
      <c r="H22" s="59">
        <v>0</v>
      </c>
      <c r="I22" s="59">
        <v>0</v>
      </c>
      <c r="J22" s="59">
        <v>1</v>
      </c>
      <c r="K22" s="59">
        <v>2</v>
      </c>
      <c r="L22" s="59">
        <v>4</v>
      </c>
      <c r="M22" s="27" t="s">
        <v>679</v>
      </c>
      <c r="N22" s="27" t="s">
        <v>691</v>
      </c>
      <c r="O22" s="27" t="s">
        <v>679</v>
      </c>
      <c r="P22" s="27" t="s">
        <v>691</v>
      </c>
      <c r="Q22" s="27" t="s">
        <v>679</v>
      </c>
      <c r="R22" s="59">
        <f>C22+D22+E22+F22+G22</f>
        <v>14</v>
      </c>
      <c r="S22" s="59">
        <f>M22+N22+O22+P22+Q22</f>
        <v>7</v>
      </c>
      <c r="T22" s="59">
        <f>R22-S22</f>
        <v>7</v>
      </c>
    </row>
    <row r="23" spans="1:20">
      <c r="A23" s="2" t="s">
        <v>154</v>
      </c>
      <c r="B23" s="57">
        <v>18</v>
      </c>
      <c r="C23" s="69" t="s">
        <v>693</v>
      </c>
      <c r="D23" s="69" t="s">
        <v>327</v>
      </c>
      <c r="E23" s="69" t="s">
        <v>686</v>
      </c>
      <c r="F23" s="69" t="s">
        <v>686</v>
      </c>
      <c r="G23" s="69" t="s">
        <v>693</v>
      </c>
      <c r="H23" s="59">
        <v>1</v>
      </c>
      <c r="I23" s="59">
        <v>4</v>
      </c>
      <c r="J23" s="59">
        <v>2</v>
      </c>
      <c r="K23" s="59">
        <v>5</v>
      </c>
      <c r="L23" s="59">
        <v>1</v>
      </c>
      <c r="M23" s="27" t="s">
        <v>691</v>
      </c>
      <c r="N23" s="27" t="s">
        <v>691</v>
      </c>
      <c r="O23" s="27" t="s">
        <v>327</v>
      </c>
      <c r="P23" s="27" t="s">
        <v>693</v>
      </c>
      <c r="Q23" s="27" t="s">
        <v>691</v>
      </c>
      <c r="R23" s="59">
        <f>C23+D23+E23+F23+G23</f>
        <v>28</v>
      </c>
      <c r="S23" s="59">
        <f>M23+N23+O23+P23+Q23</f>
        <v>15</v>
      </c>
      <c r="T23" s="59">
        <f>R23-S23</f>
        <v>13</v>
      </c>
    </row>
    <row r="24" spans="1:20">
      <c r="A24" s="2" t="s">
        <v>161</v>
      </c>
      <c r="B24" s="57">
        <v>19</v>
      </c>
      <c r="C24" s="69" t="s">
        <v>691</v>
      </c>
      <c r="D24" s="69" t="s">
        <v>326</v>
      </c>
      <c r="E24" s="69" t="s">
        <v>693</v>
      </c>
      <c r="F24" s="69" t="s">
        <v>692</v>
      </c>
      <c r="G24" s="69" t="s">
        <v>692</v>
      </c>
      <c r="H24" s="59">
        <v>0</v>
      </c>
      <c r="I24" s="59">
        <v>0</v>
      </c>
      <c r="J24" s="59">
        <v>0</v>
      </c>
      <c r="K24" s="59">
        <v>3</v>
      </c>
      <c r="L24" s="59">
        <v>0</v>
      </c>
      <c r="M24" s="27" t="s">
        <v>691</v>
      </c>
      <c r="N24" s="27" t="s">
        <v>326</v>
      </c>
      <c r="O24" s="27" t="s">
        <v>693</v>
      </c>
      <c r="P24" s="27" t="s">
        <v>691</v>
      </c>
      <c r="Q24" s="27" t="s">
        <v>692</v>
      </c>
      <c r="R24" s="59">
        <f>C24+D24+E24+F24+G24</f>
        <v>19</v>
      </c>
      <c r="S24" s="59">
        <f>M24+N24+O24+P24+Q24</f>
        <v>16</v>
      </c>
      <c r="T24" s="59">
        <f>R24-S24</f>
        <v>3</v>
      </c>
    </row>
    <row r="25" spans="1:20">
      <c r="A25" s="2" t="s">
        <v>167</v>
      </c>
      <c r="B25" s="57">
        <v>20</v>
      </c>
      <c r="C25" s="69" t="s">
        <v>327</v>
      </c>
      <c r="D25" s="69" t="s">
        <v>327</v>
      </c>
      <c r="E25" s="69" t="s">
        <v>679</v>
      </c>
      <c r="F25" s="69" t="s">
        <v>326</v>
      </c>
      <c r="G25" s="69" t="s">
        <v>693</v>
      </c>
      <c r="H25" s="59">
        <v>1</v>
      </c>
      <c r="I25" s="59">
        <v>0</v>
      </c>
      <c r="J25" s="59">
        <v>0</v>
      </c>
      <c r="K25" s="59">
        <v>0</v>
      </c>
      <c r="L25" s="59">
        <v>1</v>
      </c>
      <c r="M25" s="27" t="s">
        <v>692</v>
      </c>
      <c r="N25" s="27" t="s">
        <v>327</v>
      </c>
      <c r="O25" s="27" t="s">
        <v>679</v>
      </c>
      <c r="P25" s="27" t="s">
        <v>326</v>
      </c>
      <c r="Q25" s="27" t="s">
        <v>691</v>
      </c>
      <c r="R25" s="59">
        <f>C25+D25+E25+F25+G25</f>
        <v>20</v>
      </c>
      <c r="S25" s="59">
        <f>M25+N25+O25+P25+Q25</f>
        <v>18</v>
      </c>
      <c r="T25" s="59">
        <f>R25-S25</f>
        <v>2</v>
      </c>
    </row>
    <row r="26" spans="1:20">
      <c r="A26" s="2" t="s">
        <v>542</v>
      </c>
      <c r="B26" s="57">
        <v>104</v>
      </c>
      <c r="C26" s="69" t="s">
        <v>327</v>
      </c>
      <c r="D26" s="69" t="s">
        <v>327</v>
      </c>
      <c r="E26" s="69" t="s">
        <v>188</v>
      </c>
      <c r="F26" s="69" t="s">
        <v>686</v>
      </c>
      <c r="G26" s="69" t="s">
        <v>166</v>
      </c>
      <c r="H26" s="59">
        <v>2</v>
      </c>
      <c r="I26" s="59">
        <v>2</v>
      </c>
      <c r="J26" s="59">
        <v>1</v>
      </c>
      <c r="K26" s="59">
        <v>6</v>
      </c>
      <c r="L26" s="59">
        <v>5</v>
      </c>
      <c r="M26" s="27" t="s">
        <v>326</v>
      </c>
      <c r="N26" s="27" t="s">
        <v>326</v>
      </c>
      <c r="O26" s="27" t="s">
        <v>164</v>
      </c>
      <c r="P26" s="27" t="s">
        <v>691</v>
      </c>
      <c r="Q26" s="27" t="s">
        <v>326</v>
      </c>
      <c r="R26" s="59">
        <f>C26+D26+E26+F26+G26</f>
        <v>40</v>
      </c>
      <c r="S26" s="59">
        <f>M26+N26+O26+P26+Q26</f>
        <v>24</v>
      </c>
      <c r="T26" s="59">
        <f>R26-S26</f>
        <v>16</v>
      </c>
    </row>
    <row r="27" spans="1:20">
      <c r="A27" s="2" t="s">
        <v>545</v>
      </c>
      <c r="B27" s="57">
        <v>136</v>
      </c>
      <c r="C27" s="69" t="s">
        <v>134</v>
      </c>
      <c r="D27" s="69" t="s">
        <v>153</v>
      </c>
      <c r="E27" s="69" t="s">
        <v>39</v>
      </c>
      <c r="F27" s="69" t="s">
        <v>28</v>
      </c>
      <c r="G27" s="69" t="s">
        <v>123</v>
      </c>
      <c r="H27" s="59">
        <v>24</v>
      </c>
      <c r="I27" s="59">
        <v>24</v>
      </c>
      <c r="J27" s="59">
        <v>22</v>
      </c>
      <c r="K27" s="59">
        <v>26</v>
      </c>
      <c r="L27" s="59">
        <v>33</v>
      </c>
      <c r="M27" s="27" t="s">
        <v>325</v>
      </c>
      <c r="N27" s="27" t="s">
        <v>90</v>
      </c>
      <c r="O27" s="27" t="s">
        <v>343</v>
      </c>
      <c r="P27" s="27" t="s">
        <v>325</v>
      </c>
      <c r="Q27" s="27" t="s">
        <v>163</v>
      </c>
      <c r="R27" s="59">
        <f>C27+D27+E27+F27+G27</f>
        <v>232</v>
      </c>
      <c r="S27" s="59">
        <f>M27+N27+O27+P27+Q27</f>
        <v>103</v>
      </c>
      <c r="T27" s="59">
        <f>R27-S27</f>
        <v>129</v>
      </c>
    </row>
    <row r="28" spans="1:20">
      <c r="A28" s="2" t="s">
        <v>173</v>
      </c>
      <c r="B28" s="57">
        <v>21</v>
      </c>
      <c r="C28" s="69" t="s">
        <v>29</v>
      </c>
      <c r="D28" s="69" t="s">
        <v>288</v>
      </c>
      <c r="E28" s="69" t="s">
        <v>201</v>
      </c>
      <c r="F28" s="69" t="s">
        <v>137</v>
      </c>
      <c r="G28" s="69" t="s">
        <v>195</v>
      </c>
      <c r="H28" s="59">
        <v>51</v>
      </c>
      <c r="I28" s="59">
        <v>57</v>
      </c>
      <c r="J28" s="59">
        <v>61</v>
      </c>
      <c r="K28" s="59">
        <v>56</v>
      </c>
      <c r="L28" s="59">
        <v>60</v>
      </c>
      <c r="M28" s="27" t="s">
        <v>165</v>
      </c>
      <c r="N28" s="27" t="s">
        <v>90</v>
      </c>
      <c r="O28" s="27" t="s">
        <v>104</v>
      </c>
      <c r="P28" s="27" t="s">
        <v>83</v>
      </c>
      <c r="Q28" s="27" t="s">
        <v>37</v>
      </c>
      <c r="R28" s="59">
        <f>C28+D28+E28+F28+G28</f>
        <v>394</v>
      </c>
      <c r="S28" s="59">
        <f>M28+N28+O28+P28+Q28</f>
        <v>109</v>
      </c>
      <c r="T28" s="59">
        <f>R28-S28</f>
        <v>285</v>
      </c>
    </row>
    <row r="29" spans="1:20">
      <c r="A29" s="2" t="s">
        <v>184</v>
      </c>
      <c r="B29" s="57">
        <v>22</v>
      </c>
      <c r="C29" s="69" t="s">
        <v>679</v>
      </c>
      <c r="D29" s="69" t="s">
        <v>327</v>
      </c>
      <c r="E29" s="69" t="s">
        <v>86</v>
      </c>
      <c r="F29" s="69" t="s">
        <v>692</v>
      </c>
      <c r="G29" s="69" t="s">
        <v>326</v>
      </c>
      <c r="H29" s="59">
        <v>1</v>
      </c>
      <c r="I29" s="59">
        <v>4</v>
      </c>
      <c r="J29" s="59">
        <v>4</v>
      </c>
      <c r="K29" s="59">
        <v>3</v>
      </c>
      <c r="L29" s="59">
        <v>4</v>
      </c>
      <c r="M29" s="27" t="s">
        <v>680</v>
      </c>
      <c r="N29" s="27" t="s">
        <v>691</v>
      </c>
      <c r="O29" s="27" t="s">
        <v>686</v>
      </c>
      <c r="P29" s="27" t="s">
        <v>691</v>
      </c>
      <c r="Q29" s="27" t="s">
        <v>680</v>
      </c>
      <c r="R29" s="59">
        <f>C29+D29+E29+F29+G29</f>
        <v>28</v>
      </c>
      <c r="S29" s="59">
        <f>M29+N29+O29+P29+Q29</f>
        <v>12</v>
      </c>
      <c r="T29" s="59">
        <f>R29-S29</f>
        <v>16</v>
      </c>
    </row>
    <row r="30" spans="1:20">
      <c r="A30" s="2" t="s">
        <v>556</v>
      </c>
      <c r="B30" s="57">
        <v>106</v>
      </c>
      <c r="C30" s="69" t="s">
        <v>327</v>
      </c>
      <c r="D30" s="69" t="s">
        <v>693</v>
      </c>
      <c r="E30" s="69" t="s">
        <v>692</v>
      </c>
      <c r="F30" s="69" t="s">
        <v>680</v>
      </c>
      <c r="G30" s="69" t="s">
        <v>327</v>
      </c>
      <c r="H30" s="59">
        <v>5</v>
      </c>
      <c r="I30" s="59">
        <v>3</v>
      </c>
      <c r="J30" s="59">
        <v>5</v>
      </c>
      <c r="K30" s="59">
        <v>0</v>
      </c>
      <c r="L30" s="59">
        <v>6</v>
      </c>
      <c r="M30" s="27" t="s">
        <v>679</v>
      </c>
      <c r="N30" s="27" t="s">
        <v>680</v>
      </c>
      <c r="O30" s="27" t="s">
        <v>680</v>
      </c>
      <c r="P30" s="27" t="s">
        <v>680</v>
      </c>
      <c r="Q30" s="27" t="s">
        <v>680</v>
      </c>
      <c r="R30" s="59">
        <f>C30+D30+E30+F30+G30</f>
        <v>20</v>
      </c>
      <c r="S30" s="59">
        <f>M30+N30+O30+P30+Q30</f>
        <v>1</v>
      </c>
      <c r="T30" s="59">
        <f>R30-S30</f>
        <v>19</v>
      </c>
    </row>
    <row r="31" spans="1:20">
      <c r="A31" s="2" t="s">
        <v>558</v>
      </c>
      <c r="B31" s="57">
        <v>107</v>
      </c>
      <c r="C31" s="69" t="s">
        <v>680</v>
      </c>
      <c r="D31" s="69" t="s">
        <v>680</v>
      </c>
      <c r="E31" s="69" t="s">
        <v>693</v>
      </c>
      <c r="F31" s="69" t="s">
        <v>692</v>
      </c>
      <c r="G31" s="69" t="s">
        <v>680</v>
      </c>
      <c r="H31" s="59">
        <v>0</v>
      </c>
      <c r="I31" s="59">
        <v>0</v>
      </c>
      <c r="J31" s="59">
        <v>2</v>
      </c>
      <c r="K31" s="59">
        <v>2</v>
      </c>
      <c r="L31" s="59">
        <v>0</v>
      </c>
      <c r="M31" s="27" t="s">
        <v>680</v>
      </c>
      <c r="N31" s="27" t="s">
        <v>680</v>
      </c>
      <c r="O31" s="27" t="s">
        <v>679</v>
      </c>
      <c r="P31" s="27" t="s">
        <v>693</v>
      </c>
      <c r="Q31" s="27" t="s">
        <v>680</v>
      </c>
      <c r="R31" s="59">
        <f>C31+D31+E31+F31+G31</f>
        <v>8</v>
      </c>
      <c r="S31" s="59">
        <f>M31+N31+O31+P31+Q31</f>
        <v>4</v>
      </c>
      <c r="T31" s="59">
        <f>R31-S31</f>
        <v>4</v>
      </c>
    </row>
    <row r="32" spans="1:20">
      <c r="A32" s="2" t="s">
        <v>187</v>
      </c>
      <c r="B32" s="57">
        <v>23</v>
      </c>
      <c r="C32" s="69" t="s">
        <v>680</v>
      </c>
      <c r="D32" s="69" t="s">
        <v>691</v>
      </c>
      <c r="E32" s="69" t="s">
        <v>679</v>
      </c>
      <c r="F32" s="69" t="s">
        <v>680</v>
      </c>
      <c r="G32" s="69" t="s">
        <v>680</v>
      </c>
      <c r="H32" s="59">
        <v>0</v>
      </c>
      <c r="I32" s="59">
        <v>2</v>
      </c>
      <c r="J32" s="59">
        <v>0</v>
      </c>
      <c r="K32" s="59">
        <v>0</v>
      </c>
      <c r="L32" s="59">
        <v>0</v>
      </c>
      <c r="M32" s="27" t="s">
        <v>680</v>
      </c>
      <c r="N32" s="27" t="s">
        <v>680</v>
      </c>
      <c r="O32" s="27" t="s">
        <v>679</v>
      </c>
      <c r="P32" s="27" t="s">
        <v>680</v>
      </c>
      <c r="Q32" s="27" t="s">
        <v>680</v>
      </c>
      <c r="R32" s="59">
        <f>C32+D32+E32+F32+G32</f>
        <v>3</v>
      </c>
      <c r="S32" s="59">
        <f>M32+N32+O32+P32+Q32</f>
        <v>1</v>
      </c>
      <c r="T32" s="59">
        <f>R32-S32</f>
        <v>2</v>
      </c>
    </row>
    <row r="33" spans="1:20">
      <c r="A33" s="2" t="s">
        <v>189</v>
      </c>
      <c r="B33" s="57">
        <v>24</v>
      </c>
      <c r="C33" s="69" t="s">
        <v>164</v>
      </c>
      <c r="D33" s="69" t="s">
        <v>86</v>
      </c>
      <c r="E33" s="69" t="s">
        <v>166</v>
      </c>
      <c r="F33" s="69" t="s">
        <v>188</v>
      </c>
      <c r="G33" s="69" t="s">
        <v>166</v>
      </c>
      <c r="H33" s="59">
        <v>5</v>
      </c>
      <c r="I33" s="59">
        <v>9</v>
      </c>
      <c r="J33" s="59">
        <v>4</v>
      </c>
      <c r="K33" s="59">
        <v>6</v>
      </c>
      <c r="L33" s="59">
        <v>2</v>
      </c>
      <c r="M33" s="27" t="s">
        <v>692</v>
      </c>
      <c r="N33" s="27" t="s">
        <v>693</v>
      </c>
      <c r="O33" s="27" t="s">
        <v>692</v>
      </c>
      <c r="P33" s="27" t="s">
        <v>692</v>
      </c>
      <c r="Q33" s="27" t="s">
        <v>88</v>
      </c>
      <c r="R33" s="59">
        <f>C33+D33+E33+F33+G33</f>
        <v>51</v>
      </c>
      <c r="S33" s="59">
        <f>M33+N33+O33+P33+Q33</f>
        <v>25</v>
      </c>
      <c r="T33" s="59">
        <f>R33-S33</f>
        <v>26</v>
      </c>
    </row>
    <row r="34" spans="1:20">
      <c r="A34" s="2" t="s">
        <v>198</v>
      </c>
      <c r="B34" s="57">
        <v>25</v>
      </c>
      <c r="C34" s="69" t="s">
        <v>691</v>
      </c>
      <c r="D34" s="69" t="s">
        <v>691</v>
      </c>
      <c r="E34" s="69" t="s">
        <v>680</v>
      </c>
      <c r="F34" s="69" t="s">
        <v>692</v>
      </c>
      <c r="G34" s="69" t="s">
        <v>680</v>
      </c>
      <c r="H34" s="59">
        <v>0</v>
      </c>
      <c r="I34" s="59">
        <v>1</v>
      </c>
      <c r="J34" s="59">
        <v>0</v>
      </c>
      <c r="K34" s="59">
        <v>2</v>
      </c>
      <c r="L34" s="59">
        <v>0</v>
      </c>
      <c r="M34" s="27" t="s">
        <v>691</v>
      </c>
      <c r="N34" s="27" t="s">
        <v>679</v>
      </c>
      <c r="O34" s="27" t="s">
        <v>680</v>
      </c>
      <c r="P34" s="27" t="s">
        <v>693</v>
      </c>
      <c r="Q34" s="27" t="s">
        <v>680</v>
      </c>
      <c r="R34" s="59">
        <f>C34+D34+E34+F34+G34</f>
        <v>9</v>
      </c>
      <c r="S34" s="59">
        <f>M34+N34+O34+P34+Q34</f>
        <v>6</v>
      </c>
      <c r="T34" s="59">
        <f>R34-S34</f>
        <v>3</v>
      </c>
    </row>
    <row r="35" spans="1:20">
      <c r="A35" s="2" t="s">
        <v>559</v>
      </c>
      <c r="B35" s="57">
        <v>108</v>
      </c>
      <c r="C35" s="69" t="s">
        <v>86</v>
      </c>
      <c r="D35" s="69" t="s">
        <v>165</v>
      </c>
      <c r="E35" s="69" t="s">
        <v>89</v>
      </c>
      <c r="F35" s="69" t="s">
        <v>87</v>
      </c>
      <c r="G35" s="69" t="s">
        <v>90</v>
      </c>
      <c r="H35" s="59">
        <v>3</v>
      </c>
      <c r="I35" s="59">
        <v>9</v>
      </c>
      <c r="J35" s="59">
        <v>2</v>
      </c>
      <c r="K35" s="59">
        <v>6</v>
      </c>
      <c r="L35" s="59">
        <v>7</v>
      </c>
      <c r="M35" s="27" t="s">
        <v>166</v>
      </c>
      <c r="N35" s="27" t="s">
        <v>86</v>
      </c>
      <c r="O35" s="27" t="s">
        <v>343</v>
      </c>
      <c r="P35" s="27" t="s">
        <v>164</v>
      </c>
      <c r="Q35" s="27" t="s">
        <v>88</v>
      </c>
      <c r="R35" s="59">
        <f>C35+D35+E35+F35+G35</f>
        <v>82</v>
      </c>
      <c r="S35" s="59">
        <f>M35+N35+O35+P35+Q35</f>
        <v>55</v>
      </c>
      <c r="T35" s="59">
        <f>R35-S35</f>
        <v>27</v>
      </c>
    </row>
    <row r="36" spans="1:20">
      <c r="A36" s="2" t="s">
        <v>203</v>
      </c>
      <c r="B36" s="57">
        <v>26</v>
      </c>
      <c r="C36" s="69" t="s">
        <v>680</v>
      </c>
      <c r="D36" s="69" t="s">
        <v>693</v>
      </c>
      <c r="E36" s="69" t="s">
        <v>679</v>
      </c>
      <c r="F36" s="69" t="s">
        <v>680</v>
      </c>
      <c r="G36" s="69" t="s">
        <v>326</v>
      </c>
      <c r="H36" s="59">
        <v>0</v>
      </c>
      <c r="I36" s="59">
        <v>0</v>
      </c>
      <c r="J36" s="59">
        <v>0</v>
      </c>
      <c r="K36" s="59">
        <v>0</v>
      </c>
      <c r="L36" s="59">
        <v>2</v>
      </c>
      <c r="M36" s="27" t="s">
        <v>680</v>
      </c>
      <c r="N36" s="27" t="s">
        <v>693</v>
      </c>
      <c r="O36" s="27" t="s">
        <v>679</v>
      </c>
      <c r="P36" s="27" t="s">
        <v>680</v>
      </c>
      <c r="Q36" s="27" t="s">
        <v>691</v>
      </c>
      <c r="R36" s="59">
        <f>C36+D36+E36+F36+G36</f>
        <v>8</v>
      </c>
      <c r="S36" s="59">
        <f>M36+N36+O36+P36+Q36</f>
        <v>6</v>
      </c>
      <c r="T36" s="59">
        <f>R36-S36</f>
        <v>2</v>
      </c>
    </row>
    <row r="37" spans="1:20">
      <c r="A37" s="2" t="s">
        <v>209</v>
      </c>
      <c r="B37" s="57">
        <v>27</v>
      </c>
      <c r="C37" s="69" t="s">
        <v>679</v>
      </c>
      <c r="D37" s="69" t="s">
        <v>326</v>
      </c>
      <c r="E37" s="69" t="s">
        <v>693</v>
      </c>
      <c r="F37" s="69" t="s">
        <v>326</v>
      </c>
      <c r="G37" s="69" t="s">
        <v>691</v>
      </c>
      <c r="H37" s="59">
        <v>0</v>
      </c>
      <c r="I37" s="59">
        <v>3</v>
      </c>
      <c r="J37" s="59">
        <v>2</v>
      </c>
      <c r="K37" s="59">
        <v>4</v>
      </c>
      <c r="L37" s="59">
        <v>1</v>
      </c>
      <c r="M37" s="27" t="s">
        <v>679</v>
      </c>
      <c r="N37" s="27" t="s">
        <v>679</v>
      </c>
      <c r="O37" s="27" t="s">
        <v>679</v>
      </c>
      <c r="P37" s="27" t="s">
        <v>680</v>
      </c>
      <c r="Q37" s="27" t="s">
        <v>679</v>
      </c>
      <c r="R37" s="59">
        <f>C37+D37+E37+F37+G37</f>
        <v>14</v>
      </c>
      <c r="S37" s="59">
        <f>M37+N37+O37+P37+Q37</f>
        <v>4</v>
      </c>
      <c r="T37" s="59">
        <f>R37-S37</f>
        <v>10</v>
      </c>
    </row>
    <row r="38" spans="1:20">
      <c r="A38" s="2" t="s">
        <v>566</v>
      </c>
      <c r="B38" s="58"/>
      <c r="C38" s="69" t="s">
        <v>691</v>
      </c>
      <c r="D38" s="69" t="s">
        <v>691</v>
      </c>
      <c r="E38" s="69" t="s">
        <v>679</v>
      </c>
      <c r="F38" s="69" t="s">
        <v>679</v>
      </c>
      <c r="G38" s="69" t="s">
        <v>680</v>
      </c>
      <c r="H38" s="59">
        <v>0</v>
      </c>
      <c r="I38" s="59">
        <v>1</v>
      </c>
      <c r="J38" s="59">
        <v>0</v>
      </c>
      <c r="K38" s="59">
        <v>1</v>
      </c>
      <c r="L38" s="59">
        <v>0</v>
      </c>
      <c r="M38" s="27" t="s">
        <v>691</v>
      </c>
      <c r="N38" s="27" t="s">
        <v>679</v>
      </c>
      <c r="O38" s="27" t="s">
        <v>679</v>
      </c>
      <c r="P38" s="27" t="s">
        <v>680</v>
      </c>
      <c r="Q38" s="27" t="s">
        <v>680</v>
      </c>
      <c r="R38" s="59">
        <f>C38+D38+E38+F38+G38</f>
        <v>6</v>
      </c>
      <c r="S38" s="59">
        <f>M38+N38+O38+P38+Q38</f>
        <v>4</v>
      </c>
      <c r="T38" s="59">
        <f>R38-S38</f>
        <v>2</v>
      </c>
    </row>
    <row r="39" spans="1:20">
      <c r="A39" s="2" t="s">
        <v>214</v>
      </c>
      <c r="B39" s="57">
        <v>28</v>
      </c>
      <c r="C39" s="69" t="s">
        <v>691</v>
      </c>
      <c r="D39" s="69" t="s">
        <v>680</v>
      </c>
      <c r="E39" s="69" t="s">
        <v>691</v>
      </c>
      <c r="F39" s="69" t="s">
        <v>679</v>
      </c>
      <c r="G39" s="69" t="s">
        <v>691</v>
      </c>
      <c r="H39" s="59">
        <v>1</v>
      </c>
      <c r="I39" s="59">
        <v>0</v>
      </c>
      <c r="J39" s="59">
        <v>1</v>
      </c>
      <c r="K39" s="59">
        <v>1</v>
      </c>
      <c r="L39" s="59">
        <v>1</v>
      </c>
      <c r="M39" s="27" t="s">
        <v>679</v>
      </c>
      <c r="N39" s="27" t="s">
        <v>680</v>
      </c>
      <c r="O39" s="27" t="s">
        <v>679</v>
      </c>
      <c r="P39" s="27" t="s">
        <v>680</v>
      </c>
      <c r="Q39" s="27" t="s">
        <v>679</v>
      </c>
      <c r="R39" s="59">
        <f>C39+D39+E39+F39+G39</f>
        <v>7</v>
      </c>
      <c r="S39" s="59">
        <f>M39+N39+O39+P39+Q39</f>
        <v>3</v>
      </c>
      <c r="T39" s="59">
        <f>R39-S39</f>
        <v>4</v>
      </c>
    </row>
    <row r="40" spans="1:20">
      <c r="A40" s="2" t="s">
        <v>567</v>
      </c>
      <c r="B40" s="58"/>
      <c r="C40" s="69" t="s">
        <v>354</v>
      </c>
      <c r="D40" s="69" t="s">
        <v>57</v>
      </c>
      <c r="E40" s="69" t="s">
        <v>90</v>
      </c>
      <c r="F40" s="69" t="s">
        <v>58</v>
      </c>
      <c r="G40" s="69" t="s">
        <v>163</v>
      </c>
      <c r="H40" s="59">
        <v>18</v>
      </c>
      <c r="I40" s="59">
        <v>24</v>
      </c>
      <c r="J40" s="59">
        <v>7</v>
      </c>
      <c r="K40" s="59">
        <v>17</v>
      </c>
      <c r="L40" s="59">
        <v>14</v>
      </c>
      <c r="M40" s="27" t="s">
        <v>90</v>
      </c>
      <c r="N40" s="27" t="s">
        <v>326</v>
      </c>
      <c r="O40" s="27" t="s">
        <v>88</v>
      </c>
      <c r="P40" s="27" t="s">
        <v>449</v>
      </c>
      <c r="Q40" s="27" t="s">
        <v>86</v>
      </c>
      <c r="R40" s="59">
        <f>C40+D40+E40+F40+G40</f>
        <v>130</v>
      </c>
      <c r="S40" s="59">
        <f>M40+N40+O40+P40+Q40</f>
        <v>50</v>
      </c>
      <c r="T40" s="59">
        <f>R40-S40</f>
        <v>80</v>
      </c>
    </row>
    <row r="41" spans="1:20">
      <c r="A41" s="2" t="s">
        <v>218</v>
      </c>
      <c r="B41" s="57">
        <v>29</v>
      </c>
      <c r="C41" s="69" t="s">
        <v>74</v>
      </c>
      <c r="D41" s="69" t="s">
        <v>818</v>
      </c>
      <c r="E41" s="69" t="s">
        <v>819</v>
      </c>
      <c r="F41" s="69" t="s">
        <v>551</v>
      </c>
      <c r="G41" s="69" t="s">
        <v>820</v>
      </c>
      <c r="H41" s="59">
        <v>338</v>
      </c>
      <c r="I41" s="59">
        <v>308</v>
      </c>
      <c r="J41" s="59">
        <v>388</v>
      </c>
      <c r="K41" s="59">
        <v>465</v>
      </c>
      <c r="L41" s="59">
        <v>484</v>
      </c>
      <c r="M41" s="27" t="s">
        <v>100</v>
      </c>
      <c r="N41" s="27" t="s">
        <v>659</v>
      </c>
      <c r="O41" s="27" t="s">
        <v>732</v>
      </c>
      <c r="P41" s="27" t="s">
        <v>733</v>
      </c>
      <c r="Q41" s="27" t="s">
        <v>478</v>
      </c>
      <c r="R41" s="59">
        <f>C41+D41+E41+F41+G41</f>
        <v>3307</v>
      </c>
      <c r="S41" s="59">
        <f>M41+N41+O41+P41+Q41</f>
        <v>1324</v>
      </c>
      <c r="T41" s="59">
        <f>R41-S41</f>
        <v>1983</v>
      </c>
    </row>
    <row r="42" spans="1:20">
      <c r="A42" s="2" t="s">
        <v>569</v>
      </c>
      <c r="B42" s="57">
        <v>109</v>
      </c>
      <c r="C42" s="69" t="s">
        <v>449</v>
      </c>
      <c r="D42" s="69" t="s">
        <v>166</v>
      </c>
      <c r="E42" s="69" t="s">
        <v>86</v>
      </c>
      <c r="F42" s="69" t="s">
        <v>202</v>
      </c>
      <c r="G42" s="69" t="s">
        <v>343</v>
      </c>
      <c r="H42" s="59">
        <v>1</v>
      </c>
      <c r="I42" s="59">
        <v>3</v>
      </c>
      <c r="J42" s="59">
        <v>5</v>
      </c>
      <c r="K42" s="59">
        <v>4</v>
      </c>
      <c r="L42" s="59">
        <v>5</v>
      </c>
      <c r="M42" s="27" t="s">
        <v>86</v>
      </c>
      <c r="N42" s="27" t="s">
        <v>327</v>
      </c>
      <c r="O42" s="27" t="s">
        <v>88</v>
      </c>
      <c r="P42" s="27" t="s">
        <v>188</v>
      </c>
      <c r="Q42" s="27" t="s">
        <v>86</v>
      </c>
      <c r="R42" s="59">
        <f>C42+D42+E42+F42+G42</f>
        <v>66</v>
      </c>
      <c r="S42" s="59">
        <f>M42+N42+O42+P42+Q42</f>
        <v>48</v>
      </c>
      <c r="T42" s="59">
        <f>R42-S42</f>
        <v>18</v>
      </c>
    </row>
    <row r="43" spans="1:20">
      <c r="A43" s="2" t="s">
        <v>229</v>
      </c>
      <c r="B43" s="57">
        <v>30</v>
      </c>
      <c r="C43" s="69" t="s">
        <v>89</v>
      </c>
      <c r="D43" s="69" t="s">
        <v>104</v>
      </c>
      <c r="E43" s="69" t="s">
        <v>83</v>
      </c>
      <c r="F43" s="69" t="s">
        <v>82</v>
      </c>
      <c r="G43" s="69" t="s">
        <v>163</v>
      </c>
      <c r="H43" s="59">
        <v>11</v>
      </c>
      <c r="I43" s="59">
        <v>16</v>
      </c>
      <c r="J43" s="59">
        <v>15</v>
      </c>
      <c r="K43" s="59">
        <v>19</v>
      </c>
      <c r="L43" s="59">
        <v>15</v>
      </c>
      <c r="M43" s="27" t="s">
        <v>686</v>
      </c>
      <c r="N43" s="27" t="s">
        <v>327</v>
      </c>
      <c r="O43" s="27" t="s">
        <v>164</v>
      </c>
      <c r="P43" s="27" t="s">
        <v>86</v>
      </c>
      <c r="Q43" s="27" t="s">
        <v>188</v>
      </c>
      <c r="R43" s="59">
        <f>C43+D43+E43+F43+G43</f>
        <v>123</v>
      </c>
      <c r="S43" s="59">
        <f>M43+N43+O43+P43+Q43</f>
        <v>47</v>
      </c>
      <c r="T43" s="59">
        <f>R43-S43</f>
        <v>76</v>
      </c>
    </row>
    <row r="44" spans="1:20">
      <c r="A44" s="2" t="s">
        <v>238</v>
      </c>
      <c r="B44" s="57">
        <v>31</v>
      </c>
      <c r="C44" s="69" t="s">
        <v>691</v>
      </c>
      <c r="D44" s="69" t="s">
        <v>680</v>
      </c>
      <c r="E44" s="69" t="s">
        <v>680</v>
      </c>
      <c r="F44" s="69" t="s">
        <v>691</v>
      </c>
      <c r="G44" s="69" t="s">
        <v>679</v>
      </c>
      <c r="H44" s="59">
        <v>2</v>
      </c>
      <c r="I44" s="59">
        <v>0</v>
      </c>
      <c r="J44" s="59">
        <v>0</v>
      </c>
      <c r="K44" s="59">
        <v>0</v>
      </c>
      <c r="L44" s="59">
        <v>0</v>
      </c>
      <c r="M44" s="27" t="s">
        <v>680</v>
      </c>
      <c r="N44" s="27" t="s">
        <v>680</v>
      </c>
      <c r="O44" s="27" t="s">
        <v>680</v>
      </c>
      <c r="P44" s="27" t="s">
        <v>691</v>
      </c>
      <c r="Q44" s="27" t="s">
        <v>679</v>
      </c>
      <c r="R44" s="59">
        <f>C44+D44+E44+F44+G44</f>
        <v>5</v>
      </c>
      <c r="S44" s="59">
        <f>M44+N44+O44+P44+Q44</f>
        <v>3</v>
      </c>
      <c r="T44" s="59">
        <f>R44-S44</f>
        <v>2</v>
      </c>
    </row>
    <row r="45" spans="1:20">
      <c r="A45" s="2" t="s">
        <v>241</v>
      </c>
      <c r="B45" s="57">
        <v>32</v>
      </c>
      <c r="C45" s="69" t="s">
        <v>327</v>
      </c>
      <c r="D45" s="69" t="s">
        <v>692</v>
      </c>
      <c r="E45" s="69" t="s">
        <v>164</v>
      </c>
      <c r="F45" s="69" t="s">
        <v>164</v>
      </c>
      <c r="G45" s="69" t="s">
        <v>692</v>
      </c>
      <c r="H45" s="59">
        <v>2</v>
      </c>
      <c r="I45" s="59">
        <v>2</v>
      </c>
      <c r="J45" s="59">
        <v>5</v>
      </c>
      <c r="K45" s="59">
        <v>6</v>
      </c>
      <c r="L45" s="59">
        <v>2</v>
      </c>
      <c r="M45" s="27" t="s">
        <v>326</v>
      </c>
      <c r="N45" s="27" t="s">
        <v>693</v>
      </c>
      <c r="O45" s="27" t="s">
        <v>692</v>
      </c>
      <c r="P45" s="27" t="s">
        <v>326</v>
      </c>
      <c r="Q45" s="27" t="s">
        <v>693</v>
      </c>
      <c r="R45" s="59">
        <f>C45+D45+E45+F45+G45</f>
        <v>36</v>
      </c>
      <c r="S45" s="59">
        <f>M45+N45+O45+P45+Q45</f>
        <v>19</v>
      </c>
      <c r="T45" s="59">
        <f>R45-S45</f>
        <v>17</v>
      </c>
    </row>
    <row r="46" spans="1:20">
      <c r="A46" s="2" t="s">
        <v>571</v>
      </c>
      <c r="B46" s="57">
        <v>135</v>
      </c>
      <c r="C46" s="69" t="s">
        <v>693</v>
      </c>
      <c r="D46" s="69" t="s">
        <v>679</v>
      </c>
      <c r="E46" s="69" t="s">
        <v>693</v>
      </c>
      <c r="F46" s="69" t="s">
        <v>679</v>
      </c>
      <c r="G46" s="69" t="s">
        <v>693</v>
      </c>
      <c r="H46" s="59">
        <v>3</v>
      </c>
      <c r="I46" s="59">
        <v>0</v>
      </c>
      <c r="J46" s="59">
        <v>0</v>
      </c>
      <c r="K46" s="59">
        <v>0</v>
      </c>
      <c r="L46" s="59">
        <v>2</v>
      </c>
      <c r="M46" s="27" t="s">
        <v>680</v>
      </c>
      <c r="N46" s="27" t="s">
        <v>679</v>
      </c>
      <c r="O46" s="27" t="s">
        <v>693</v>
      </c>
      <c r="P46" s="27" t="s">
        <v>679</v>
      </c>
      <c r="Q46" s="27" t="s">
        <v>679</v>
      </c>
      <c r="R46" s="59">
        <f>C46+D46+E46+F46+G46</f>
        <v>11</v>
      </c>
      <c r="S46" s="59">
        <f>M46+N46+O46+P46+Q46</f>
        <v>6</v>
      </c>
      <c r="T46" s="59">
        <f>R46-S46</f>
        <v>5</v>
      </c>
    </row>
    <row r="47" spans="1:20">
      <c r="A47" s="2" t="s">
        <v>249</v>
      </c>
      <c r="B47" s="57">
        <v>33</v>
      </c>
      <c r="C47" s="69" t="s">
        <v>188</v>
      </c>
      <c r="D47" s="69" t="s">
        <v>164</v>
      </c>
      <c r="E47" s="69" t="s">
        <v>449</v>
      </c>
      <c r="F47" s="69" t="s">
        <v>164</v>
      </c>
      <c r="G47" s="69" t="s">
        <v>88</v>
      </c>
      <c r="H47" s="59">
        <v>5</v>
      </c>
      <c r="I47" s="59">
        <v>6</v>
      </c>
      <c r="J47" s="59">
        <v>7</v>
      </c>
      <c r="K47" s="59">
        <v>6</v>
      </c>
      <c r="L47" s="59">
        <v>4</v>
      </c>
      <c r="M47" s="27" t="s">
        <v>327</v>
      </c>
      <c r="N47" s="27" t="s">
        <v>326</v>
      </c>
      <c r="O47" s="27" t="s">
        <v>327</v>
      </c>
      <c r="P47" s="27" t="s">
        <v>326</v>
      </c>
      <c r="Q47" s="27" t="s">
        <v>693</v>
      </c>
      <c r="R47" s="59">
        <f>C47+D47+E47+F47+G47</f>
        <v>51</v>
      </c>
      <c r="S47" s="59">
        <f>M47+N47+O47+P47+Q47</f>
        <v>23</v>
      </c>
      <c r="T47" s="59">
        <f>R47-S47</f>
        <v>28</v>
      </c>
    </row>
    <row r="48" spans="1:20">
      <c r="A48" s="2" t="s">
        <v>257</v>
      </c>
      <c r="B48" s="57">
        <v>34</v>
      </c>
      <c r="C48" s="69" t="s">
        <v>104</v>
      </c>
      <c r="D48" s="69" t="s">
        <v>153</v>
      </c>
      <c r="E48" s="69" t="s">
        <v>37</v>
      </c>
      <c r="F48" s="69" t="s">
        <v>56</v>
      </c>
      <c r="G48" s="69" t="s">
        <v>82</v>
      </c>
      <c r="H48" s="59">
        <v>7</v>
      </c>
      <c r="I48" s="59">
        <v>8</v>
      </c>
      <c r="J48" s="59">
        <v>8</v>
      </c>
      <c r="K48" s="59">
        <v>7</v>
      </c>
      <c r="L48" s="59">
        <v>5</v>
      </c>
      <c r="M48" s="27" t="s">
        <v>202</v>
      </c>
      <c r="N48" s="27" t="s">
        <v>58</v>
      </c>
      <c r="O48" s="27" t="s">
        <v>89</v>
      </c>
      <c r="P48" s="27" t="s">
        <v>162</v>
      </c>
      <c r="Q48" s="27" t="s">
        <v>163</v>
      </c>
      <c r="R48" s="59">
        <f>C48+D48+E48+F48+G48</f>
        <v>154</v>
      </c>
      <c r="S48" s="59">
        <f>M48+N48+O48+P48+Q48</f>
        <v>119</v>
      </c>
      <c r="T48" s="59">
        <f>R48-S48</f>
        <v>35</v>
      </c>
    </row>
    <row r="49" spans="1:20">
      <c r="A49" s="2" t="s">
        <v>573</v>
      </c>
      <c r="B49" s="57">
        <v>110</v>
      </c>
      <c r="C49" s="69" t="s">
        <v>90</v>
      </c>
      <c r="D49" s="69" t="s">
        <v>202</v>
      </c>
      <c r="E49" s="69" t="s">
        <v>166</v>
      </c>
      <c r="F49" s="69" t="s">
        <v>202</v>
      </c>
      <c r="G49" s="69" t="s">
        <v>90</v>
      </c>
      <c r="H49" s="59">
        <v>4</v>
      </c>
      <c r="I49" s="59">
        <v>6</v>
      </c>
      <c r="J49" s="59">
        <v>3</v>
      </c>
      <c r="K49" s="59">
        <v>4</v>
      </c>
      <c r="L49" s="59">
        <v>6</v>
      </c>
      <c r="M49" s="27" t="s">
        <v>164</v>
      </c>
      <c r="N49" s="27" t="s">
        <v>166</v>
      </c>
      <c r="O49" s="27" t="s">
        <v>327</v>
      </c>
      <c r="P49" s="27" t="s">
        <v>188</v>
      </c>
      <c r="Q49" s="27" t="s">
        <v>686</v>
      </c>
      <c r="R49" s="59">
        <f>C49+D49+E49+F49+G49</f>
        <v>67</v>
      </c>
      <c r="S49" s="59">
        <f>M49+N49+O49+P49+Q49</f>
        <v>44</v>
      </c>
      <c r="T49" s="59">
        <f>R49-S49</f>
        <v>23</v>
      </c>
    </row>
    <row r="50" spans="1:20">
      <c r="A50" s="2" t="s">
        <v>579</v>
      </c>
      <c r="B50" s="57">
        <v>111</v>
      </c>
      <c r="C50" s="69" t="s">
        <v>680</v>
      </c>
      <c r="D50" s="69" t="s">
        <v>680</v>
      </c>
      <c r="E50" s="69" t="s">
        <v>691</v>
      </c>
      <c r="F50" s="69" t="s">
        <v>679</v>
      </c>
      <c r="G50" s="69" t="s">
        <v>680</v>
      </c>
      <c r="H50" s="59">
        <v>0</v>
      </c>
      <c r="I50" s="59">
        <v>0</v>
      </c>
      <c r="J50" s="59">
        <v>1</v>
      </c>
      <c r="K50" s="59">
        <v>0</v>
      </c>
      <c r="L50" s="59">
        <v>0</v>
      </c>
      <c r="M50" s="27" t="s">
        <v>680</v>
      </c>
      <c r="N50" s="27" t="s">
        <v>680</v>
      </c>
      <c r="O50" s="27" t="s">
        <v>679</v>
      </c>
      <c r="P50" s="27" t="s">
        <v>679</v>
      </c>
      <c r="Q50" s="27" t="s">
        <v>680</v>
      </c>
      <c r="R50" s="59">
        <f>C50+D50+E50+F50+G50</f>
        <v>3</v>
      </c>
      <c r="S50" s="59">
        <f>M50+N50+O50+P50+Q50</f>
        <v>2</v>
      </c>
      <c r="T50" s="59">
        <f>R50-S50</f>
        <v>1</v>
      </c>
    </row>
    <row r="51" spans="1:20">
      <c r="A51" s="2" t="s">
        <v>267</v>
      </c>
      <c r="B51" s="57">
        <v>35</v>
      </c>
      <c r="C51" s="69" t="s">
        <v>679</v>
      </c>
      <c r="D51" s="69" t="s">
        <v>693</v>
      </c>
      <c r="E51" s="69" t="s">
        <v>692</v>
      </c>
      <c r="F51" s="69" t="s">
        <v>693</v>
      </c>
      <c r="G51" s="69" t="s">
        <v>679</v>
      </c>
      <c r="H51" s="59">
        <v>1</v>
      </c>
      <c r="I51" s="59">
        <v>3</v>
      </c>
      <c r="J51" s="59">
        <v>4</v>
      </c>
      <c r="K51" s="59">
        <v>0</v>
      </c>
      <c r="L51" s="59">
        <v>1</v>
      </c>
      <c r="M51" s="27" t="s">
        <v>680</v>
      </c>
      <c r="N51" s="27" t="s">
        <v>680</v>
      </c>
      <c r="O51" s="27" t="s">
        <v>679</v>
      </c>
      <c r="P51" s="27" t="s">
        <v>693</v>
      </c>
      <c r="Q51" s="27" t="s">
        <v>680</v>
      </c>
      <c r="R51" s="59">
        <f>C51+D51+E51+F51+G51</f>
        <v>13</v>
      </c>
      <c r="S51" s="59">
        <f>M51+N51+O51+P51+Q51</f>
        <v>4</v>
      </c>
      <c r="T51" s="59">
        <f>R51-S51</f>
        <v>9</v>
      </c>
    </row>
    <row r="52" spans="1:20">
      <c r="A52" s="2" t="s">
        <v>270</v>
      </c>
      <c r="B52" s="57">
        <v>36</v>
      </c>
      <c r="C52" s="69" t="s">
        <v>326</v>
      </c>
      <c r="D52" s="69" t="s">
        <v>88</v>
      </c>
      <c r="E52" s="69" t="s">
        <v>692</v>
      </c>
      <c r="F52" s="69" t="s">
        <v>327</v>
      </c>
      <c r="G52" s="69" t="s">
        <v>166</v>
      </c>
      <c r="H52" s="59">
        <v>2</v>
      </c>
      <c r="I52" s="59">
        <v>0</v>
      </c>
      <c r="J52" s="59">
        <v>3</v>
      </c>
      <c r="K52" s="59">
        <v>4</v>
      </c>
      <c r="L52" s="59">
        <v>5</v>
      </c>
      <c r="M52" s="27" t="s">
        <v>691</v>
      </c>
      <c r="N52" s="27" t="s">
        <v>88</v>
      </c>
      <c r="O52" s="27" t="s">
        <v>691</v>
      </c>
      <c r="P52" s="27" t="s">
        <v>691</v>
      </c>
      <c r="Q52" s="27" t="s">
        <v>326</v>
      </c>
      <c r="R52" s="59">
        <f>C52+D52+E52+F52+G52</f>
        <v>31</v>
      </c>
      <c r="S52" s="59">
        <f>M52+N52+O52+P52+Q52</f>
        <v>17</v>
      </c>
      <c r="T52" s="59">
        <f>R52-S52</f>
        <v>14</v>
      </c>
    </row>
    <row r="53" spans="1:20">
      <c r="A53" s="2" t="s">
        <v>276</v>
      </c>
      <c r="B53" s="57">
        <v>37</v>
      </c>
      <c r="C53" s="69" t="s">
        <v>326</v>
      </c>
      <c r="D53" s="69" t="s">
        <v>693</v>
      </c>
      <c r="E53" s="69" t="s">
        <v>680</v>
      </c>
      <c r="F53" s="69" t="s">
        <v>326</v>
      </c>
      <c r="G53" s="69" t="s">
        <v>692</v>
      </c>
      <c r="H53" s="59">
        <v>2</v>
      </c>
      <c r="I53" s="59">
        <v>2</v>
      </c>
      <c r="J53" s="59">
        <v>0</v>
      </c>
      <c r="K53" s="59">
        <v>3</v>
      </c>
      <c r="L53" s="59">
        <v>5</v>
      </c>
      <c r="M53" s="27" t="s">
        <v>691</v>
      </c>
      <c r="N53" s="27" t="s">
        <v>679</v>
      </c>
      <c r="O53" s="27" t="s">
        <v>680</v>
      </c>
      <c r="P53" s="27" t="s">
        <v>679</v>
      </c>
      <c r="Q53" s="27" t="s">
        <v>680</v>
      </c>
      <c r="R53" s="59">
        <f>C53+D53+E53+F53+G53</f>
        <v>16</v>
      </c>
      <c r="S53" s="59">
        <f>M53+N53+O53+P53+Q53</f>
        <v>4</v>
      </c>
      <c r="T53" s="59">
        <f>R53-S53</f>
        <v>12</v>
      </c>
    </row>
    <row r="54" spans="1:20">
      <c r="A54" s="2" t="s">
        <v>280</v>
      </c>
      <c r="B54" s="57">
        <v>38</v>
      </c>
      <c r="C54" s="69" t="s">
        <v>680</v>
      </c>
      <c r="D54" s="69" t="s">
        <v>680</v>
      </c>
      <c r="E54" s="69" t="s">
        <v>693</v>
      </c>
      <c r="F54" s="69" t="s">
        <v>680</v>
      </c>
      <c r="G54" s="69" t="s">
        <v>679</v>
      </c>
      <c r="H54" s="59">
        <v>0</v>
      </c>
      <c r="I54" s="59">
        <v>0</v>
      </c>
      <c r="J54" s="59">
        <v>1</v>
      </c>
      <c r="K54" s="59">
        <v>0</v>
      </c>
      <c r="L54" s="59">
        <v>1</v>
      </c>
      <c r="M54" s="27" t="s">
        <v>680</v>
      </c>
      <c r="N54" s="27" t="s">
        <v>680</v>
      </c>
      <c r="O54" s="27" t="s">
        <v>691</v>
      </c>
      <c r="P54" s="27" t="s">
        <v>680</v>
      </c>
      <c r="Q54" s="27" t="s">
        <v>680</v>
      </c>
      <c r="R54" s="59">
        <f>C54+D54+E54+F54+G54</f>
        <v>4</v>
      </c>
      <c r="S54" s="59">
        <f>M54+N54+O54+P54+Q54</f>
        <v>2</v>
      </c>
      <c r="T54" s="59">
        <f>R54-S54</f>
        <v>2</v>
      </c>
    </row>
    <row r="55" spans="1:20">
      <c r="A55" s="2" t="s">
        <v>285</v>
      </c>
      <c r="B55" s="57">
        <v>39</v>
      </c>
      <c r="C55" s="69" t="s">
        <v>691</v>
      </c>
      <c r="D55" s="69" t="s">
        <v>88</v>
      </c>
      <c r="E55" s="69" t="s">
        <v>326</v>
      </c>
      <c r="F55" s="69" t="s">
        <v>692</v>
      </c>
      <c r="G55" s="69" t="s">
        <v>327</v>
      </c>
      <c r="H55" s="59">
        <v>1</v>
      </c>
      <c r="I55" s="59">
        <v>3</v>
      </c>
      <c r="J55" s="59">
        <v>3</v>
      </c>
      <c r="K55" s="59">
        <v>3</v>
      </c>
      <c r="L55" s="59">
        <v>3</v>
      </c>
      <c r="M55" s="27" t="s">
        <v>679</v>
      </c>
      <c r="N55" s="27" t="s">
        <v>326</v>
      </c>
      <c r="O55" s="27" t="s">
        <v>679</v>
      </c>
      <c r="P55" s="27" t="s">
        <v>691</v>
      </c>
      <c r="Q55" s="27" t="s">
        <v>693</v>
      </c>
      <c r="R55" s="59">
        <f>C55+D55+E55+F55+G55</f>
        <v>24</v>
      </c>
      <c r="S55" s="59">
        <f>M55+N55+O55+P55+Q55</f>
        <v>11</v>
      </c>
      <c r="T55" s="59">
        <f>R55-S55</f>
        <v>13</v>
      </c>
    </row>
    <row r="56" spans="1:20">
      <c r="A56" s="2" t="s">
        <v>289</v>
      </c>
      <c r="B56" s="57">
        <v>40</v>
      </c>
      <c r="C56" s="69" t="s">
        <v>692</v>
      </c>
      <c r="D56" s="69" t="s">
        <v>693</v>
      </c>
      <c r="E56" s="69" t="s">
        <v>88</v>
      </c>
      <c r="F56" s="69" t="s">
        <v>691</v>
      </c>
      <c r="G56" s="69" t="s">
        <v>691</v>
      </c>
      <c r="H56" s="59">
        <v>2</v>
      </c>
      <c r="I56" s="59">
        <v>1</v>
      </c>
      <c r="J56" s="59">
        <v>1</v>
      </c>
      <c r="K56" s="59">
        <v>1</v>
      </c>
      <c r="L56" s="59">
        <v>1</v>
      </c>
      <c r="M56" s="27" t="s">
        <v>693</v>
      </c>
      <c r="N56" s="27" t="s">
        <v>691</v>
      </c>
      <c r="O56" s="27" t="s">
        <v>327</v>
      </c>
      <c r="P56" s="27" t="s">
        <v>679</v>
      </c>
      <c r="Q56" s="27" t="s">
        <v>679</v>
      </c>
      <c r="R56" s="59">
        <f>C56+D56+E56+F56+G56</f>
        <v>19</v>
      </c>
      <c r="S56" s="59">
        <f>M56+N56+O56+P56+Q56</f>
        <v>13</v>
      </c>
      <c r="T56" s="59">
        <f>R56-S56</f>
        <v>6</v>
      </c>
    </row>
    <row r="57" spans="1:20">
      <c r="A57" s="2" t="s">
        <v>293</v>
      </c>
      <c r="B57" s="57">
        <v>41</v>
      </c>
      <c r="C57" s="69" t="s">
        <v>188</v>
      </c>
      <c r="D57" s="69" t="s">
        <v>166</v>
      </c>
      <c r="E57" s="69" t="s">
        <v>692</v>
      </c>
      <c r="F57" s="69" t="s">
        <v>88</v>
      </c>
      <c r="G57" s="69" t="s">
        <v>188</v>
      </c>
      <c r="H57" s="59">
        <v>2</v>
      </c>
      <c r="I57" s="59">
        <v>3</v>
      </c>
      <c r="J57" s="59">
        <v>2</v>
      </c>
      <c r="K57" s="59">
        <v>1</v>
      </c>
      <c r="L57" s="59">
        <v>4</v>
      </c>
      <c r="M57" s="27" t="s">
        <v>166</v>
      </c>
      <c r="N57" s="27" t="s">
        <v>327</v>
      </c>
      <c r="O57" s="27" t="s">
        <v>693</v>
      </c>
      <c r="P57" s="27" t="s">
        <v>327</v>
      </c>
      <c r="Q57" s="27" t="s">
        <v>88</v>
      </c>
      <c r="R57" s="59">
        <f>C57+D57+E57+F57+G57</f>
        <v>43</v>
      </c>
      <c r="S57" s="59">
        <f>M57+N57+O57+P57+Q57</f>
        <v>31</v>
      </c>
      <c r="T57" s="59">
        <f>R57-S57</f>
        <v>12</v>
      </c>
    </row>
    <row r="58" spans="1:20">
      <c r="A58" s="2" t="s">
        <v>580</v>
      </c>
      <c r="B58" s="57">
        <v>112</v>
      </c>
      <c r="C58" s="69" t="s">
        <v>343</v>
      </c>
      <c r="D58" s="69" t="s">
        <v>87</v>
      </c>
      <c r="E58" s="69" t="s">
        <v>325</v>
      </c>
      <c r="F58" s="69" t="s">
        <v>104</v>
      </c>
      <c r="G58" s="69" t="s">
        <v>82</v>
      </c>
      <c r="H58" s="59">
        <v>9</v>
      </c>
      <c r="I58" s="59">
        <v>9</v>
      </c>
      <c r="J58" s="59">
        <v>10</v>
      </c>
      <c r="K58" s="59">
        <v>9</v>
      </c>
      <c r="L58" s="59">
        <v>11</v>
      </c>
      <c r="M58" s="27" t="s">
        <v>686</v>
      </c>
      <c r="N58" s="27" t="s">
        <v>88</v>
      </c>
      <c r="O58" s="27" t="s">
        <v>449</v>
      </c>
      <c r="P58" s="27" t="s">
        <v>449</v>
      </c>
      <c r="Q58" s="27" t="s">
        <v>504</v>
      </c>
      <c r="R58" s="59">
        <f>C58+D58+E58+F58+G58</f>
        <v>109</v>
      </c>
      <c r="S58" s="59">
        <f>M58+N58+O58+P58+Q58</f>
        <v>61</v>
      </c>
      <c r="T58" s="59">
        <f>R58-S58</f>
        <v>48</v>
      </c>
    </row>
    <row r="59" spans="1:20">
      <c r="A59" s="2" t="s">
        <v>300</v>
      </c>
      <c r="B59" s="57">
        <v>42</v>
      </c>
      <c r="C59" s="69" t="s">
        <v>163</v>
      </c>
      <c r="D59" s="69" t="s">
        <v>165</v>
      </c>
      <c r="E59" s="69" t="s">
        <v>162</v>
      </c>
      <c r="F59" s="69" t="s">
        <v>58</v>
      </c>
      <c r="G59" s="69" t="s">
        <v>165</v>
      </c>
      <c r="H59" s="59">
        <v>24</v>
      </c>
      <c r="I59" s="59">
        <v>16</v>
      </c>
      <c r="J59" s="59">
        <v>22</v>
      </c>
      <c r="K59" s="59">
        <v>21</v>
      </c>
      <c r="L59" s="59">
        <v>15</v>
      </c>
      <c r="M59" s="27" t="s">
        <v>691</v>
      </c>
      <c r="N59" s="27" t="s">
        <v>692</v>
      </c>
      <c r="O59" s="27" t="s">
        <v>88</v>
      </c>
      <c r="P59" s="27" t="s">
        <v>166</v>
      </c>
      <c r="Q59" s="27" t="s">
        <v>327</v>
      </c>
      <c r="R59" s="59">
        <f>C59+D59+E59+F59+G59</f>
        <v>127</v>
      </c>
      <c r="S59" s="59">
        <f>M59+N59+O59+P59+Q59</f>
        <v>29</v>
      </c>
      <c r="T59" s="59">
        <f>R59-S59</f>
        <v>98</v>
      </c>
    </row>
    <row r="60" spans="1:20">
      <c r="A60" s="2" t="s">
        <v>585</v>
      </c>
      <c r="B60" s="57">
        <v>113</v>
      </c>
      <c r="C60" s="69" t="s">
        <v>692</v>
      </c>
      <c r="D60" s="69" t="s">
        <v>686</v>
      </c>
      <c r="E60" s="69" t="s">
        <v>327</v>
      </c>
      <c r="F60" s="69" t="s">
        <v>86</v>
      </c>
      <c r="G60" s="69" t="s">
        <v>86</v>
      </c>
      <c r="H60" s="59">
        <v>3</v>
      </c>
      <c r="I60" s="59">
        <v>6</v>
      </c>
      <c r="J60" s="59">
        <v>5</v>
      </c>
      <c r="K60" s="59">
        <v>6</v>
      </c>
      <c r="L60" s="59">
        <v>11</v>
      </c>
      <c r="M60" s="27" t="s">
        <v>691</v>
      </c>
      <c r="N60" s="27" t="s">
        <v>691</v>
      </c>
      <c r="O60" s="27" t="s">
        <v>679</v>
      </c>
      <c r="P60" s="27" t="s">
        <v>327</v>
      </c>
      <c r="Q60" s="27" t="s">
        <v>679</v>
      </c>
      <c r="R60" s="59">
        <f>C60+D60+E60+F60+G60</f>
        <v>43</v>
      </c>
      <c r="S60" s="59">
        <f>M60+N60+O60+P60+Q60</f>
        <v>12</v>
      </c>
      <c r="T60" s="59">
        <f>R60-S60</f>
        <v>31</v>
      </c>
    </row>
    <row r="61" spans="1:20">
      <c r="A61" s="2" t="s">
        <v>308</v>
      </c>
      <c r="B61" s="57">
        <v>43</v>
      </c>
      <c r="C61" s="69" t="s">
        <v>7</v>
      </c>
      <c r="D61" s="69" t="s">
        <v>279</v>
      </c>
      <c r="E61" s="69" t="s">
        <v>123</v>
      </c>
      <c r="F61" s="69" t="s">
        <v>572</v>
      </c>
      <c r="G61" s="69" t="s">
        <v>196</v>
      </c>
      <c r="H61" s="59">
        <v>44</v>
      </c>
      <c r="I61" s="59">
        <v>44</v>
      </c>
      <c r="J61" s="59">
        <v>41</v>
      </c>
      <c r="K61" s="59">
        <v>51</v>
      </c>
      <c r="L61" s="59">
        <v>65</v>
      </c>
      <c r="M61" s="27" t="s">
        <v>83</v>
      </c>
      <c r="N61" s="27" t="s">
        <v>90</v>
      </c>
      <c r="O61" s="27" t="s">
        <v>105</v>
      </c>
      <c r="P61" s="27" t="s">
        <v>104</v>
      </c>
      <c r="Q61" s="27" t="s">
        <v>106</v>
      </c>
      <c r="R61" s="59">
        <f>C61+D61+E61+F61+G61</f>
        <v>348</v>
      </c>
      <c r="S61" s="59">
        <f>M61+N61+O61+P61+Q61</f>
        <v>103</v>
      </c>
      <c r="T61" s="59">
        <f>R61-S61</f>
        <v>245</v>
      </c>
    </row>
    <row r="62" spans="1:20">
      <c r="A62" s="2" t="s">
        <v>318</v>
      </c>
      <c r="B62" s="57">
        <v>44</v>
      </c>
      <c r="C62" s="69" t="s">
        <v>165</v>
      </c>
      <c r="D62" s="69" t="s">
        <v>202</v>
      </c>
      <c r="E62" s="69" t="s">
        <v>86</v>
      </c>
      <c r="F62" s="69" t="s">
        <v>327</v>
      </c>
      <c r="G62" s="69" t="s">
        <v>202</v>
      </c>
      <c r="H62" s="59">
        <v>3</v>
      </c>
      <c r="I62" s="59">
        <v>1</v>
      </c>
      <c r="J62" s="59">
        <v>2</v>
      </c>
      <c r="K62" s="59">
        <v>1</v>
      </c>
      <c r="L62" s="59">
        <v>2</v>
      </c>
      <c r="M62" s="27" t="s">
        <v>105</v>
      </c>
      <c r="N62" s="27" t="s">
        <v>90</v>
      </c>
      <c r="O62" s="27" t="s">
        <v>164</v>
      </c>
      <c r="P62" s="27" t="s">
        <v>692</v>
      </c>
      <c r="Q62" s="27" t="s">
        <v>449</v>
      </c>
      <c r="R62" s="59">
        <f>C62+D62+E62+F62+G62</f>
        <v>69</v>
      </c>
      <c r="S62" s="59">
        <f>M62+N62+O62+P62+Q62</f>
        <v>60</v>
      </c>
      <c r="T62" s="59">
        <f>R62-S62</f>
        <v>9</v>
      </c>
    </row>
    <row r="63" spans="1:20">
      <c r="A63" s="2" t="s">
        <v>324</v>
      </c>
      <c r="B63" s="57">
        <v>45</v>
      </c>
      <c r="C63" s="69" t="s">
        <v>680</v>
      </c>
      <c r="D63" s="69" t="s">
        <v>680</v>
      </c>
      <c r="E63" s="69" t="s">
        <v>680</v>
      </c>
      <c r="F63" s="69" t="s">
        <v>680</v>
      </c>
      <c r="G63" s="69" t="s">
        <v>680</v>
      </c>
      <c r="H63" s="59">
        <v>0</v>
      </c>
      <c r="I63" s="59">
        <v>0</v>
      </c>
      <c r="J63" s="59">
        <v>0</v>
      </c>
      <c r="K63" s="59">
        <v>0</v>
      </c>
      <c r="L63" s="59">
        <v>0</v>
      </c>
      <c r="M63" s="27" t="s">
        <v>680</v>
      </c>
      <c r="N63" s="27" t="s">
        <v>680</v>
      </c>
      <c r="O63" s="27" t="s">
        <v>680</v>
      </c>
      <c r="P63" s="27" t="s">
        <v>680</v>
      </c>
      <c r="Q63" s="27" t="s">
        <v>680</v>
      </c>
      <c r="R63" s="59">
        <f>C63+D63+E63+F63+G63</f>
        <v>0</v>
      </c>
      <c r="S63" s="59">
        <f>M63+N63+O63+P63+Q63</f>
        <v>0</v>
      </c>
      <c r="T63" s="59">
        <f>R63-S63</f>
        <v>0</v>
      </c>
    </row>
    <row r="64" spans="1:20">
      <c r="A64" s="2" t="s">
        <v>589</v>
      </c>
      <c r="B64" s="57">
        <v>114</v>
      </c>
      <c r="C64" s="69" t="s">
        <v>680</v>
      </c>
      <c r="D64" s="69" t="s">
        <v>679</v>
      </c>
      <c r="E64" s="69" t="s">
        <v>679</v>
      </c>
      <c r="F64" s="69" t="s">
        <v>326</v>
      </c>
      <c r="G64" s="69" t="s">
        <v>691</v>
      </c>
      <c r="H64" s="59">
        <v>0</v>
      </c>
      <c r="I64" s="59">
        <v>1</v>
      </c>
      <c r="J64" s="59">
        <v>1</v>
      </c>
      <c r="K64" s="59">
        <v>1</v>
      </c>
      <c r="L64" s="59">
        <v>2</v>
      </c>
      <c r="M64" s="27" t="s">
        <v>680</v>
      </c>
      <c r="N64" s="27" t="s">
        <v>680</v>
      </c>
      <c r="O64" s="27" t="s">
        <v>680</v>
      </c>
      <c r="P64" s="27" t="s">
        <v>693</v>
      </c>
      <c r="Q64" s="27" t="s">
        <v>680</v>
      </c>
      <c r="R64" s="59">
        <f>C64+D64+E64+F64+G64</f>
        <v>8</v>
      </c>
      <c r="S64" s="59">
        <f>M64+N64+O64+P64+Q64</f>
        <v>3</v>
      </c>
      <c r="T64" s="59">
        <f>R64-S64</f>
        <v>5</v>
      </c>
    </row>
    <row r="65" spans="1:20">
      <c r="A65" s="2" t="s">
        <v>328</v>
      </c>
      <c r="B65" s="57">
        <v>46</v>
      </c>
      <c r="C65" s="69" t="s">
        <v>327</v>
      </c>
      <c r="D65" s="69" t="s">
        <v>327</v>
      </c>
      <c r="E65" s="69" t="s">
        <v>164</v>
      </c>
      <c r="F65" s="69" t="s">
        <v>88</v>
      </c>
      <c r="G65" s="69" t="s">
        <v>326</v>
      </c>
      <c r="H65" s="59">
        <v>4</v>
      </c>
      <c r="I65" s="59">
        <v>2</v>
      </c>
      <c r="J65" s="59">
        <v>8</v>
      </c>
      <c r="K65" s="59">
        <v>5</v>
      </c>
      <c r="L65" s="59">
        <v>3</v>
      </c>
      <c r="M65" s="27" t="s">
        <v>691</v>
      </c>
      <c r="N65" s="27" t="s">
        <v>326</v>
      </c>
      <c r="O65" s="27" t="s">
        <v>691</v>
      </c>
      <c r="P65" s="27" t="s">
        <v>691</v>
      </c>
      <c r="Q65" s="27" t="s">
        <v>679</v>
      </c>
      <c r="R65" s="59">
        <f>C65+D65+E65+F65+G65</f>
        <v>33</v>
      </c>
      <c r="S65" s="59">
        <f>M65+N65+O65+P65+Q65</f>
        <v>11</v>
      </c>
      <c r="T65" s="59">
        <f>R65-S65</f>
        <v>22</v>
      </c>
    </row>
    <row r="66" spans="1:20">
      <c r="A66" s="2" t="s">
        <v>334</v>
      </c>
      <c r="B66" s="58"/>
      <c r="C66" s="69" t="s">
        <v>86</v>
      </c>
      <c r="D66" s="69" t="s">
        <v>188</v>
      </c>
      <c r="E66" s="69" t="s">
        <v>164</v>
      </c>
      <c r="F66" s="69" t="s">
        <v>343</v>
      </c>
      <c r="G66" s="69" t="s">
        <v>87</v>
      </c>
      <c r="H66" s="59">
        <v>8</v>
      </c>
      <c r="I66" s="59">
        <v>8</v>
      </c>
      <c r="J66" s="59">
        <v>9</v>
      </c>
      <c r="K66" s="59">
        <v>10</v>
      </c>
      <c r="L66" s="59">
        <v>13</v>
      </c>
      <c r="M66" s="27" t="s">
        <v>326</v>
      </c>
      <c r="N66" s="27" t="s">
        <v>693</v>
      </c>
      <c r="O66" s="27" t="s">
        <v>679</v>
      </c>
      <c r="P66" s="27" t="s">
        <v>88</v>
      </c>
      <c r="Q66" s="27" t="s">
        <v>693</v>
      </c>
      <c r="R66" s="59">
        <f>C66+D66+E66+F66+G66</f>
        <v>66</v>
      </c>
      <c r="S66" s="59">
        <f>M66+N66+O66+P66+Q66</f>
        <v>18</v>
      </c>
      <c r="T66" s="59">
        <f>R66-S66</f>
        <v>48</v>
      </c>
    </row>
    <row r="67" spans="1:20">
      <c r="A67" s="2" t="s">
        <v>342</v>
      </c>
      <c r="B67" s="57">
        <v>49</v>
      </c>
      <c r="C67" s="69" t="s">
        <v>691</v>
      </c>
      <c r="D67" s="69" t="s">
        <v>679</v>
      </c>
      <c r="E67" s="69" t="s">
        <v>679</v>
      </c>
      <c r="F67" s="69" t="s">
        <v>691</v>
      </c>
      <c r="G67" s="69" t="s">
        <v>691</v>
      </c>
      <c r="H67" s="59">
        <v>0</v>
      </c>
      <c r="I67" s="59">
        <v>0</v>
      </c>
      <c r="J67" s="59">
        <v>0</v>
      </c>
      <c r="K67" s="59">
        <v>1</v>
      </c>
      <c r="L67" s="59">
        <v>0</v>
      </c>
      <c r="M67" s="27" t="s">
        <v>691</v>
      </c>
      <c r="N67" s="27" t="s">
        <v>679</v>
      </c>
      <c r="O67" s="27" t="s">
        <v>679</v>
      </c>
      <c r="P67" s="27" t="s">
        <v>679</v>
      </c>
      <c r="Q67" s="27" t="s">
        <v>691</v>
      </c>
      <c r="R67" s="59">
        <f>C67+D67+E67+F67+G67</f>
        <v>8</v>
      </c>
      <c r="S67" s="59">
        <f>M67+N67+O67+P67+Q67</f>
        <v>7</v>
      </c>
      <c r="T67" s="59">
        <f>R67-S67</f>
        <v>1</v>
      </c>
    </row>
    <row r="68" spans="1:20">
      <c r="A68" s="2" t="s">
        <v>344</v>
      </c>
      <c r="B68" s="57">
        <v>48</v>
      </c>
      <c r="C68" s="69" t="s">
        <v>166</v>
      </c>
      <c r="D68" s="69" t="s">
        <v>202</v>
      </c>
      <c r="E68" s="69" t="s">
        <v>86</v>
      </c>
      <c r="F68" s="69" t="s">
        <v>90</v>
      </c>
      <c r="G68" s="69" t="s">
        <v>166</v>
      </c>
      <c r="H68" s="59">
        <v>4</v>
      </c>
      <c r="I68" s="59">
        <v>3</v>
      </c>
      <c r="J68" s="59">
        <v>5</v>
      </c>
      <c r="K68" s="59">
        <v>8</v>
      </c>
      <c r="L68" s="59">
        <v>8</v>
      </c>
      <c r="M68" s="27" t="s">
        <v>692</v>
      </c>
      <c r="N68" s="27" t="s">
        <v>86</v>
      </c>
      <c r="O68" s="27" t="s">
        <v>88</v>
      </c>
      <c r="P68" s="27" t="s">
        <v>327</v>
      </c>
      <c r="Q68" s="27" t="s">
        <v>679</v>
      </c>
      <c r="R68" s="59">
        <f>C68+D68+E68+F68+G68</f>
        <v>59</v>
      </c>
      <c r="S68" s="59">
        <f>M68+N68+O68+P68+Q68</f>
        <v>31</v>
      </c>
      <c r="T68" s="59">
        <f>R68-S68</f>
        <v>28</v>
      </c>
    </row>
    <row r="69" spans="1:20">
      <c r="A69" s="2" t="s">
        <v>348</v>
      </c>
      <c r="B69" s="57">
        <v>50</v>
      </c>
      <c r="C69" s="69" t="s">
        <v>680</v>
      </c>
      <c r="D69" s="69" t="s">
        <v>327</v>
      </c>
      <c r="E69" s="69" t="s">
        <v>327</v>
      </c>
      <c r="F69" s="69" t="s">
        <v>691</v>
      </c>
      <c r="G69" s="69" t="s">
        <v>326</v>
      </c>
      <c r="H69" s="59">
        <v>0</v>
      </c>
      <c r="I69" s="59">
        <v>3</v>
      </c>
      <c r="J69" s="59">
        <v>2</v>
      </c>
      <c r="K69" s="59">
        <v>1</v>
      </c>
      <c r="L69" s="59">
        <v>3</v>
      </c>
      <c r="M69" s="27" t="s">
        <v>680</v>
      </c>
      <c r="N69" s="27" t="s">
        <v>693</v>
      </c>
      <c r="O69" s="27" t="s">
        <v>326</v>
      </c>
      <c r="P69" s="27" t="s">
        <v>679</v>
      </c>
      <c r="Q69" s="27" t="s">
        <v>679</v>
      </c>
      <c r="R69" s="59">
        <f>C69+D69+E69+F69+G69</f>
        <v>18</v>
      </c>
      <c r="S69" s="59">
        <f>M69+N69+O69+P69+Q69</f>
        <v>9</v>
      </c>
      <c r="T69" s="59">
        <f>R69-S69</f>
        <v>9</v>
      </c>
    </row>
    <row r="70" spans="1:20">
      <c r="A70" s="2" t="s">
        <v>351</v>
      </c>
      <c r="B70" s="57">
        <v>51</v>
      </c>
      <c r="C70" s="69" t="s">
        <v>679</v>
      </c>
      <c r="D70" s="69" t="s">
        <v>679</v>
      </c>
      <c r="E70" s="69" t="s">
        <v>691</v>
      </c>
      <c r="F70" s="69" t="s">
        <v>679</v>
      </c>
      <c r="G70" s="69" t="s">
        <v>691</v>
      </c>
      <c r="H70" s="59">
        <v>0</v>
      </c>
      <c r="I70" s="59">
        <v>0</v>
      </c>
      <c r="J70" s="59">
        <v>2</v>
      </c>
      <c r="K70" s="59">
        <v>1</v>
      </c>
      <c r="L70" s="59">
        <v>2</v>
      </c>
      <c r="M70" s="27" t="s">
        <v>679</v>
      </c>
      <c r="N70" s="27" t="s">
        <v>679</v>
      </c>
      <c r="O70" s="27" t="s">
        <v>680</v>
      </c>
      <c r="P70" s="27" t="s">
        <v>680</v>
      </c>
      <c r="Q70" s="27" t="s">
        <v>680</v>
      </c>
      <c r="R70" s="59">
        <f>C70+D70+E70+F70+G70</f>
        <v>7</v>
      </c>
      <c r="S70" s="59">
        <f>M70+N70+O70+P70+Q70</f>
        <v>2</v>
      </c>
      <c r="T70" s="59">
        <f>R70-S70</f>
        <v>5</v>
      </c>
    </row>
    <row r="71" spans="1:20">
      <c r="A71" s="2" t="s">
        <v>355</v>
      </c>
      <c r="B71" s="57">
        <v>52</v>
      </c>
      <c r="C71" s="69" t="s">
        <v>680</v>
      </c>
      <c r="D71" s="69" t="s">
        <v>680</v>
      </c>
      <c r="E71" s="69" t="s">
        <v>679</v>
      </c>
      <c r="F71" s="69" t="s">
        <v>88</v>
      </c>
      <c r="G71" s="69" t="s">
        <v>680</v>
      </c>
      <c r="H71" s="59">
        <v>0</v>
      </c>
      <c r="I71" s="59">
        <v>0</v>
      </c>
      <c r="J71" s="59">
        <v>1</v>
      </c>
      <c r="K71" s="59">
        <v>1</v>
      </c>
      <c r="L71" s="59">
        <v>0</v>
      </c>
      <c r="M71" s="27" t="s">
        <v>680</v>
      </c>
      <c r="N71" s="27" t="s">
        <v>680</v>
      </c>
      <c r="O71" s="27" t="s">
        <v>680</v>
      </c>
      <c r="P71" s="27" t="s">
        <v>327</v>
      </c>
      <c r="Q71" s="27" t="s">
        <v>680</v>
      </c>
      <c r="R71" s="59">
        <f>C71+D71+E71+F71+G71</f>
        <v>8</v>
      </c>
      <c r="S71" s="59">
        <f>M71+N71+O71+P71+Q71</f>
        <v>6</v>
      </c>
      <c r="T71" s="59">
        <f>R71-S71</f>
        <v>2</v>
      </c>
    </row>
    <row r="72" spans="1:20">
      <c r="A72" s="2" t="s">
        <v>591</v>
      </c>
      <c r="B72" s="57">
        <v>137</v>
      </c>
      <c r="C72" s="69" t="s">
        <v>679</v>
      </c>
      <c r="D72" s="69" t="s">
        <v>680</v>
      </c>
      <c r="E72" s="69" t="s">
        <v>680</v>
      </c>
      <c r="F72" s="69" t="s">
        <v>691</v>
      </c>
      <c r="G72" s="69" t="s">
        <v>326</v>
      </c>
      <c r="H72" s="59">
        <v>1</v>
      </c>
      <c r="I72" s="59">
        <v>0</v>
      </c>
      <c r="J72" s="59">
        <v>0</v>
      </c>
      <c r="K72" s="59">
        <v>0</v>
      </c>
      <c r="L72" s="59">
        <v>3</v>
      </c>
      <c r="M72" s="27" t="s">
        <v>680</v>
      </c>
      <c r="N72" s="27" t="s">
        <v>680</v>
      </c>
      <c r="O72" s="27" t="s">
        <v>680</v>
      </c>
      <c r="P72" s="27" t="s">
        <v>691</v>
      </c>
      <c r="Q72" s="27" t="s">
        <v>679</v>
      </c>
      <c r="R72" s="59">
        <f>C72+D72+E72+F72+G72</f>
        <v>7</v>
      </c>
      <c r="S72" s="59">
        <f>M72+N72+O72+P72+Q72</f>
        <v>3</v>
      </c>
      <c r="T72" s="59">
        <f>R72-S72</f>
        <v>4</v>
      </c>
    </row>
    <row r="73" spans="1:20">
      <c r="A73" s="2" t="s">
        <v>357</v>
      </c>
      <c r="B73" s="57">
        <v>53</v>
      </c>
      <c r="C73" s="69" t="s">
        <v>372</v>
      </c>
      <c r="D73" s="69" t="s">
        <v>470</v>
      </c>
      <c r="E73" s="69" t="s">
        <v>821</v>
      </c>
      <c r="F73" s="69" t="s">
        <v>822</v>
      </c>
      <c r="G73" s="69" t="s">
        <v>759</v>
      </c>
      <c r="H73" s="59">
        <v>78</v>
      </c>
      <c r="I73" s="59">
        <v>86</v>
      </c>
      <c r="J73" s="59">
        <v>124</v>
      </c>
      <c r="K73" s="59">
        <v>147</v>
      </c>
      <c r="L73" s="59">
        <v>142</v>
      </c>
      <c r="M73" s="27" t="s">
        <v>124</v>
      </c>
      <c r="N73" s="27" t="s">
        <v>590</v>
      </c>
      <c r="O73" s="27" t="s">
        <v>195</v>
      </c>
      <c r="P73" s="27" t="s">
        <v>48</v>
      </c>
      <c r="Q73" s="27" t="s">
        <v>700</v>
      </c>
      <c r="R73" s="59">
        <f>C73+D73+E73+F73+G73</f>
        <v>1015</v>
      </c>
      <c r="S73" s="59">
        <f>M73+N73+O73+P73+Q73</f>
        <v>438</v>
      </c>
      <c r="T73" s="59">
        <f>R73-S73</f>
        <v>577</v>
      </c>
    </row>
    <row r="74" spans="1:20">
      <c r="A74" s="2" t="s">
        <v>368</v>
      </c>
      <c r="B74" s="57">
        <v>54</v>
      </c>
      <c r="C74" s="69" t="s">
        <v>691</v>
      </c>
      <c r="D74" s="69" t="s">
        <v>680</v>
      </c>
      <c r="E74" s="69" t="s">
        <v>691</v>
      </c>
      <c r="F74" s="69" t="s">
        <v>691</v>
      </c>
      <c r="G74" s="69" t="s">
        <v>326</v>
      </c>
      <c r="H74" s="59">
        <v>1</v>
      </c>
      <c r="I74" s="59">
        <v>0</v>
      </c>
      <c r="J74" s="59">
        <v>1</v>
      </c>
      <c r="K74" s="59">
        <v>0</v>
      </c>
      <c r="L74" s="59">
        <v>2</v>
      </c>
      <c r="M74" s="27" t="s">
        <v>679</v>
      </c>
      <c r="N74" s="27" t="s">
        <v>680</v>
      </c>
      <c r="O74" s="27" t="s">
        <v>679</v>
      </c>
      <c r="P74" s="27" t="s">
        <v>691</v>
      </c>
      <c r="Q74" s="27" t="s">
        <v>691</v>
      </c>
      <c r="R74" s="59">
        <f>C74+D74+E74+F74+G74</f>
        <v>10</v>
      </c>
      <c r="S74" s="59">
        <f>M74+N74+O74+P74+Q74</f>
        <v>6</v>
      </c>
      <c r="T74" s="59">
        <f>R74-S74</f>
        <v>4</v>
      </c>
    </row>
    <row r="75" spans="1:20">
      <c r="A75" s="2" t="s">
        <v>369</v>
      </c>
      <c r="B75" s="57">
        <v>55</v>
      </c>
      <c r="C75" s="69" t="s">
        <v>153</v>
      </c>
      <c r="D75" s="69" t="s">
        <v>326</v>
      </c>
      <c r="E75" s="69" t="s">
        <v>686</v>
      </c>
      <c r="F75" s="69" t="s">
        <v>166</v>
      </c>
      <c r="G75" s="69" t="s">
        <v>164</v>
      </c>
      <c r="H75" s="59">
        <v>0</v>
      </c>
      <c r="I75" s="59">
        <v>0</v>
      </c>
      <c r="J75" s="59">
        <v>0</v>
      </c>
      <c r="K75" s="59">
        <v>0</v>
      </c>
      <c r="L75" s="59">
        <v>0</v>
      </c>
      <c r="M75" s="27" t="s">
        <v>153</v>
      </c>
      <c r="N75" s="27" t="s">
        <v>326</v>
      </c>
      <c r="O75" s="27" t="s">
        <v>686</v>
      </c>
      <c r="P75" s="27" t="s">
        <v>166</v>
      </c>
      <c r="Q75" s="27" t="s">
        <v>164</v>
      </c>
      <c r="R75" s="59">
        <f>C75+D75+E75+F75+G75</f>
        <v>69</v>
      </c>
      <c r="S75" s="59">
        <f>M75+N75+O75+P75+Q75</f>
        <v>69</v>
      </c>
      <c r="T75" s="59">
        <f>R75-S75</f>
        <v>0</v>
      </c>
    </row>
    <row r="76" spans="1:20">
      <c r="A76" s="2" t="s">
        <v>592</v>
      </c>
      <c r="B76" s="57">
        <v>115</v>
      </c>
      <c r="C76" s="69" t="s">
        <v>679</v>
      </c>
      <c r="D76" s="69" t="s">
        <v>90</v>
      </c>
      <c r="E76" s="69" t="s">
        <v>188</v>
      </c>
      <c r="F76" s="69" t="s">
        <v>86</v>
      </c>
      <c r="G76" s="69" t="s">
        <v>86</v>
      </c>
      <c r="H76" s="59">
        <v>0</v>
      </c>
      <c r="I76" s="59">
        <v>13</v>
      </c>
      <c r="J76" s="59">
        <v>9</v>
      </c>
      <c r="K76" s="59">
        <v>10</v>
      </c>
      <c r="L76" s="59">
        <v>9</v>
      </c>
      <c r="M76" s="27" t="s">
        <v>679</v>
      </c>
      <c r="N76" s="27" t="s">
        <v>679</v>
      </c>
      <c r="O76" s="27" t="s">
        <v>691</v>
      </c>
      <c r="P76" s="27" t="s">
        <v>691</v>
      </c>
      <c r="Q76" s="27" t="s">
        <v>693</v>
      </c>
      <c r="R76" s="59">
        <f>C76+D76+E76+F76+G76</f>
        <v>50</v>
      </c>
      <c r="S76" s="59">
        <f>M76+N76+O76+P76+Q76</f>
        <v>9</v>
      </c>
      <c r="T76" s="59">
        <f>R76-S76</f>
        <v>41</v>
      </c>
    </row>
    <row r="77" spans="1:20">
      <c r="A77" s="2" t="s">
        <v>373</v>
      </c>
      <c r="B77" s="57">
        <v>56</v>
      </c>
      <c r="C77" s="69" t="s">
        <v>692</v>
      </c>
      <c r="D77" s="69" t="s">
        <v>679</v>
      </c>
      <c r="E77" s="69" t="s">
        <v>326</v>
      </c>
      <c r="F77" s="69" t="s">
        <v>326</v>
      </c>
      <c r="G77" s="69" t="s">
        <v>88</v>
      </c>
      <c r="H77" s="59">
        <v>3</v>
      </c>
      <c r="I77" s="59">
        <v>0</v>
      </c>
      <c r="J77" s="59">
        <v>2</v>
      </c>
      <c r="K77" s="59">
        <v>1</v>
      </c>
      <c r="L77" s="59">
        <v>6</v>
      </c>
      <c r="M77" s="27" t="s">
        <v>691</v>
      </c>
      <c r="N77" s="27" t="s">
        <v>679</v>
      </c>
      <c r="O77" s="27" t="s">
        <v>691</v>
      </c>
      <c r="P77" s="27" t="s">
        <v>693</v>
      </c>
      <c r="Q77" s="27" t="s">
        <v>679</v>
      </c>
      <c r="R77" s="59">
        <f>C77+D77+E77+F77+G77</f>
        <v>21</v>
      </c>
      <c r="S77" s="59">
        <f>M77+N77+O77+P77+Q77</f>
        <v>9</v>
      </c>
      <c r="T77" s="59">
        <f>R77-S77</f>
        <v>12</v>
      </c>
    </row>
    <row r="78" spans="1:20">
      <c r="A78" s="2" t="s">
        <v>599</v>
      </c>
      <c r="B78" s="57">
        <v>143</v>
      </c>
      <c r="C78" s="69" t="s">
        <v>87</v>
      </c>
      <c r="D78" s="69" t="s">
        <v>325</v>
      </c>
      <c r="E78" s="69" t="s">
        <v>217</v>
      </c>
      <c r="F78" s="69" t="s">
        <v>36</v>
      </c>
      <c r="G78" s="69" t="s">
        <v>56</v>
      </c>
      <c r="H78" s="59">
        <v>2</v>
      </c>
      <c r="I78" s="59">
        <v>7</v>
      </c>
      <c r="J78" s="59">
        <v>12</v>
      </c>
      <c r="K78" s="59">
        <v>12</v>
      </c>
      <c r="L78" s="59">
        <v>14</v>
      </c>
      <c r="M78" s="27" t="s">
        <v>90</v>
      </c>
      <c r="N78" s="27" t="s">
        <v>87</v>
      </c>
      <c r="O78" s="27" t="s">
        <v>104</v>
      </c>
      <c r="P78" s="27" t="s">
        <v>325</v>
      </c>
      <c r="Q78" s="27" t="s">
        <v>104</v>
      </c>
      <c r="R78" s="59">
        <f>C78+D78+E78+F78+G78</f>
        <v>144</v>
      </c>
      <c r="S78" s="59">
        <f>M78+N78+O78+P78+Q78</f>
        <v>97</v>
      </c>
      <c r="T78" s="59">
        <f>R78-S78</f>
        <v>47</v>
      </c>
    </row>
    <row r="79" spans="1:20">
      <c r="A79" s="2" t="s">
        <v>605</v>
      </c>
      <c r="B79" s="57">
        <v>144</v>
      </c>
      <c r="C79" s="69" t="s">
        <v>693</v>
      </c>
      <c r="D79" s="69" t="s">
        <v>326</v>
      </c>
      <c r="E79" s="69" t="s">
        <v>88</v>
      </c>
      <c r="F79" s="69" t="s">
        <v>188</v>
      </c>
      <c r="G79" s="69" t="s">
        <v>692</v>
      </c>
      <c r="H79" s="59">
        <v>1</v>
      </c>
      <c r="I79" s="59">
        <v>2</v>
      </c>
      <c r="J79" s="59">
        <v>4</v>
      </c>
      <c r="K79" s="59">
        <v>9</v>
      </c>
      <c r="L79" s="59">
        <v>3</v>
      </c>
      <c r="M79" s="27" t="s">
        <v>691</v>
      </c>
      <c r="N79" s="27" t="s">
        <v>691</v>
      </c>
      <c r="O79" s="27" t="s">
        <v>693</v>
      </c>
      <c r="P79" s="27" t="s">
        <v>691</v>
      </c>
      <c r="Q79" s="27" t="s">
        <v>691</v>
      </c>
      <c r="R79" s="59">
        <f>C79+D79+E79+F79+G79</f>
        <v>30</v>
      </c>
      <c r="S79" s="59">
        <f>M79+N79+O79+P79+Q79</f>
        <v>11</v>
      </c>
      <c r="T79" s="59">
        <f>R79-S79</f>
        <v>19</v>
      </c>
    </row>
    <row r="80" spans="1:20">
      <c r="A80" s="2" t="s">
        <v>606</v>
      </c>
      <c r="B80" s="57">
        <v>116</v>
      </c>
      <c r="C80" s="69" t="s">
        <v>692</v>
      </c>
      <c r="D80" s="69" t="s">
        <v>188</v>
      </c>
      <c r="E80" s="69" t="s">
        <v>693</v>
      </c>
      <c r="F80" s="69" t="s">
        <v>326</v>
      </c>
      <c r="G80" s="69" t="s">
        <v>693</v>
      </c>
      <c r="H80" s="59">
        <v>1</v>
      </c>
      <c r="I80" s="59">
        <v>4</v>
      </c>
      <c r="J80" s="59">
        <v>2</v>
      </c>
      <c r="K80" s="59">
        <v>1</v>
      </c>
      <c r="L80" s="59">
        <v>3</v>
      </c>
      <c r="M80" s="27" t="s">
        <v>326</v>
      </c>
      <c r="N80" s="27" t="s">
        <v>88</v>
      </c>
      <c r="O80" s="27" t="s">
        <v>679</v>
      </c>
      <c r="P80" s="27" t="s">
        <v>693</v>
      </c>
      <c r="Q80" s="27" t="s">
        <v>680</v>
      </c>
      <c r="R80" s="59">
        <f>C80+D80+E80+F80+G80</f>
        <v>26</v>
      </c>
      <c r="S80" s="59">
        <f>M80+N80+O80+P80+Q80</f>
        <v>15</v>
      </c>
      <c r="T80" s="59">
        <f>R80-S80</f>
        <v>11</v>
      </c>
    </row>
    <row r="81" spans="1:20">
      <c r="A81" s="2" t="s">
        <v>375</v>
      </c>
      <c r="B81" s="57">
        <v>57</v>
      </c>
      <c r="C81" s="69" t="s">
        <v>90</v>
      </c>
      <c r="D81" s="69" t="s">
        <v>679</v>
      </c>
      <c r="E81" s="69" t="s">
        <v>691</v>
      </c>
      <c r="F81" s="69" t="s">
        <v>679</v>
      </c>
      <c r="G81" s="69" t="s">
        <v>679</v>
      </c>
      <c r="H81" s="59">
        <v>1</v>
      </c>
      <c r="I81" s="59">
        <v>1</v>
      </c>
      <c r="J81" s="59">
        <v>1</v>
      </c>
      <c r="K81" s="59">
        <v>1</v>
      </c>
      <c r="L81" s="59">
        <v>1</v>
      </c>
      <c r="M81" s="27" t="s">
        <v>449</v>
      </c>
      <c r="N81" s="27" t="s">
        <v>680</v>
      </c>
      <c r="O81" s="27" t="s">
        <v>679</v>
      </c>
      <c r="P81" s="27" t="s">
        <v>680</v>
      </c>
      <c r="Q81" s="27" t="s">
        <v>680</v>
      </c>
      <c r="R81" s="59">
        <f>C81+D81+E81+F81+G81</f>
        <v>19</v>
      </c>
      <c r="S81" s="59">
        <f>M81+N81+O81+P81+Q81</f>
        <v>14</v>
      </c>
      <c r="T81" s="59">
        <f>R81-S81</f>
        <v>5</v>
      </c>
    </row>
    <row r="82" spans="1:20">
      <c r="A82" s="2" t="s">
        <v>376</v>
      </c>
      <c r="B82" s="57">
        <v>58</v>
      </c>
      <c r="C82" s="69" t="s">
        <v>166</v>
      </c>
      <c r="D82" s="69" t="s">
        <v>449</v>
      </c>
      <c r="E82" s="69" t="s">
        <v>326</v>
      </c>
      <c r="F82" s="69" t="s">
        <v>88</v>
      </c>
      <c r="G82" s="69" t="s">
        <v>166</v>
      </c>
      <c r="H82" s="59">
        <v>0</v>
      </c>
      <c r="I82" s="59">
        <v>3</v>
      </c>
      <c r="J82" s="59">
        <v>0</v>
      </c>
      <c r="K82" s="59">
        <v>1</v>
      </c>
      <c r="L82" s="59">
        <v>3</v>
      </c>
      <c r="M82" s="27" t="s">
        <v>166</v>
      </c>
      <c r="N82" s="27" t="s">
        <v>164</v>
      </c>
      <c r="O82" s="27" t="s">
        <v>326</v>
      </c>
      <c r="P82" s="27" t="s">
        <v>327</v>
      </c>
      <c r="Q82" s="27" t="s">
        <v>327</v>
      </c>
      <c r="R82" s="59">
        <f>C82+D82+E82+F82+G82</f>
        <v>42</v>
      </c>
      <c r="S82" s="59">
        <f>M82+N82+O82+P82+Q82</f>
        <v>35</v>
      </c>
      <c r="T82" s="59">
        <f>R82-S82</f>
        <v>7</v>
      </c>
    </row>
    <row r="83" spans="1:20">
      <c r="A83" s="2" t="s">
        <v>383</v>
      </c>
      <c r="B83" s="57">
        <v>59</v>
      </c>
      <c r="C83" s="69" t="s">
        <v>326</v>
      </c>
      <c r="D83" s="69" t="s">
        <v>692</v>
      </c>
      <c r="E83" s="69" t="s">
        <v>692</v>
      </c>
      <c r="F83" s="69" t="s">
        <v>692</v>
      </c>
      <c r="G83" s="69" t="s">
        <v>686</v>
      </c>
      <c r="H83" s="59">
        <v>0</v>
      </c>
      <c r="I83" s="59">
        <v>0</v>
      </c>
      <c r="J83" s="59">
        <v>0</v>
      </c>
      <c r="K83" s="59">
        <v>0</v>
      </c>
      <c r="L83" s="59">
        <v>1</v>
      </c>
      <c r="M83" s="27" t="s">
        <v>326</v>
      </c>
      <c r="N83" s="27" t="s">
        <v>692</v>
      </c>
      <c r="O83" s="27" t="s">
        <v>692</v>
      </c>
      <c r="P83" s="27" t="s">
        <v>692</v>
      </c>
      <c r="Q83" s="27" t="s">
        <v>88</v>
      </c>
      <c r="R83" s="59">
        <f>C83+D83+E83+F83+G83</f>
        <v>27</v>
      </c>
      <c r="S83" s="59">
        <f>M83+N83+O83+P83+Q83</f>
        <v>26</v>
      </c>
      <c r="T83" s="59">
        <f>R83-S83</f>
        <v>1</v>
      </c>
    </row>
    <row r="84" spans="1:20">
      <c r="A84" s="2" t="s">
        <v>385</v>
      </c>
      <c r="B84" s="57">
        <v>60</v>
      </c>
      <c r="C84" s="69" t="s">
        <v>106</v>
      </c>
      <c r="D84" s="69" t="s">
        <v>104</v>
      </c>
      <c r="E84" s="69" t="s">
        <v>163</v>
      </c>
      <c r="F84" s="69" t="s">
        <v>217</v>
      </c>
      <c r="G84" s="69" t="s">
        <v>57</v>
      </c>
      <c r="H84" s="59">
        <v>13</v>
      </c>
      <c r="I84" s="59">
        <v>17</v>
      </c>
      <c r="J84" s="59">
        <v>19</v>
      </c>
      <c r="K84" s="59">
        <v>20</v>
      </c>
      <c r="L84" s="59">
        <v>19</v>
      </c>
      <c r="M84" s="27" t="s">
        <v>188</v>
      </c>
      <c r="N84" s="27" t="s">
        <v>692</v>
      </c>
      <c r="O84" s="27" t="s">
        <v>88</v>
      </c>
      <c r="P84" s="27" t="s">
        <v>90</v>
      </c>
      <c r="Q84" s="27" t="s">
        <v>166</v>
      </c>
      <c r="R84" s="59">
        <f>C84+D84+E84+F84+G84</f>
        <v>134</v>
      </c>
      <c r="S84" s="59">
        <f>M84+N84+O84+P84+Q84</f>
        <v>46</v>
      </c>
      <c r="T84" s="59">
        <f>R84-S84</f>
        <v>88</v>
      </c>
    </row>
    <row r="85" spans="1:20">
      <c r="A85" s="2" t="s">
        <v>394</v>
      </c>
      <c r="B85" s="57">
        <v>62</v>
      </c>
      <c r="C85" s="69" t="s">
        <v>691</v>
      </c>
      <c r="D85" s="69" t="s">
        <v>693</v>
      </c>
      <c r="E85" s="69" t="s">
        <v>679</v>
      </c>
      <c r="F85" s="69" t="s">
        <v>691</v>
      </c>
      <c r="G85" s="69" t="s">
        <v>679</v>
      </c>
      <c r="H85" s="59">
        <v>1</v>
      </c>
      <c r="I85" s="59">
        <v>1</v>
      </c>
      <c r="J85" s="59">
        <v>1</v>
      </c>
      <c r="K85" s="59">
        <v>1</v>
      </c>
      <c r="L85" s="59">
        <v>1</v>
      </c>
      <c r="M85" s="27" t="s">
        <v>679</v>
      </c>
      <c r="N85" s="27" t="s">
        <v>691</v>
      </c>
      <c r="O85" s="27" t="s">
        <v>680</v>
      </c>
      <c r="P85" s="27" t="s">
        <v>679</v>
      </c>
      <c r="Q85" s="27" t="s">
        <v>680</v>
      </c>
      <c r="R85" s="59">
        <f>C85+D85+E85+F85+G85</f>
        <v>9</v>
      </c>
      <c r="S85" s="59">
        <f>M85+N85+O85+P85+Q85</f>
        <v>4</v>
      </c>
      <c r="T85" s="59">
        <f>R85-S85</f>
        <v>5</v>
      </c>
    </row>
    <row r="86" spans="1:20">
      <c r="A86" s="2" t="s">
        <v>396</v>
      </c>
      <c r="B86" s="57">
        <v>63</v>
      </c>
      <c r="C86" s="69" t="s">
        <v>327</v>
      </c>
      <c r="D86" s="69" t="s">
        <v>166</v>
      </c>
      <c r="E86" s="69" t="s">
        <v>686</v>
      </c>
      <c r="F86" s="69" t="s">
        <v>86</v>
      </c>
      <c r="G86" s="69" t="s">
        <v>104</v>
      </c>
      <c r="H86" s="59">
        <v>1</v>
      </c>
      <c r="I86" s="59">
        <v>4</v>
      </c>
      <c r="J86" s="59">
        <v>0</v>
      </c>
      <c r="K86" s="59">
        <v>1</v>
      </c>
      <c r="L86" s="59">
        <v>5</v>
      </c>
      <c r="M86" s="27" t="s">
        <v>692</v>
      </c>
      <c r="N86" s="27" t="s">
        <v>692</v>
      </c>
      <c r="O86" s="27" t="s">
        <v>686</v>
      </c>
      <c r="P86" s="27" t="s">
        <v>188</v>
      </c>
      <c r="Q86" s="27" t="s">
        <v>343</v>
      </c>
      <c r="R86" s="59">
        <f>C86+D86+E86+F86+G86</f>
        <v>57</v>
      </c>
      <c r="S86" s="59">
        <f>M86+N86+O86+P86+Q86</f>
        <v>46</v>
      </c>
      <c r="T86" s="59">
        <f>R86-S86</f>
        <v>11</v>
      </c>
    </row>
    <row r="87" spans="1:20">
      <c r="A87" s="2" t="s">
        <v>608</v>
      </c>
      <c r="B87" s="57">
        <v>117</v>
      </c>
      <c r="C87" s="69" t="s">
        <v>162</v>
      </c>
      <c r="D87" s="69" t="s">
        <v>162</v>
      </c>
      <c r="E87" s="69" t="s">
        <v>85</v>
      </c>
      <c r="F87" s="69" t="s">
        <v>27</v>
      </c>
      <c r="G87" s="69" t="s">
        <v>36</v>
      </c>
      <c r="H87" s="59">
        <v>19</v>
      </c>
      <c r="I87" s="59">
        <v>18</v>
      </c>
      <c r="J87" s="59">
        <v>29</v>
      </c>
      <c r="K87" s="59">
        <v>25</v>
      </c>
      <c r="L87" s="59">
        <v>20</v>
      </c>
      <c r="M87" s="27" t="s">
        <v>164</v>
      </c>
      <c r="N87" s="27" t="s">
        <v>188</v>
      </c>
      <c r="O87" s="27" t="s">
        <v>188</v>
      </c>
      <c r="P87" s="27" t="s">
        <v>87</v>
      </c>
      <c r="Q87" s="27" t="s">
        <v>202</v>
      </c>
      <c r="R87" s="59">
        <f>C87+D87+E87+F87+G87</f>
        <v>174</v>
      </c>
      <c r="S87" s="59">
        <f>M87+N87+O87+P87+Q87</f>
        <v>63</v>
      </c>
      <c r="T87" s="59">
        <f>R87-S87</f>
        <v>111</v>
      </c>
    </row>
    <row r="88" spans="1:20">
      <c r="A88" s="2" t="s">
        <v>615</v>
      </c>
      <c r="B88" s="57">
        <v>118</v>
      </c>
      <c r="C88" s="69" t="s">
        <v>343</v>
      </c>
      <c r="D88" s="69" t="s">
        <v>57</v>
      </c>
      <c r="E88" s="69" t="s">
        <v>37</v>
      </c>
      <c r="F88" s="69" t="s">
        <v>104</v>
      </c>
      <c r="G88" s="69" t="s">
        <v>153</v>
      </c>
      <c r="H88" s="59">
        <v>10</v>
      </c>
      <c r="I88" s="59">
        <v>13</v>
      </c>
      <c r="J88" s="59">
        <v>13</v>
      </c>
      <c r="K88" s="59">
        <v>12</v>
      </c>
      <c r="L88" s="59">
        <v>14</v>
      </c>
      <c r="M88" s="27" t="s">
        <v>88</v>
      </c>
      <c r="N88" s="27" t="s">
        <v>202</v>
      </c>
      <c r="O88" s="27" t="s">
        <v>90</v>
      </c>
      <c r="P88" s="27" t="s">
        <v>164</v>
      </c>
      <c r="Q88" s="27" t="s">
        <v>106</v>
      </c>
      <c r="R88" s="59">
        <f>C88+D88+E88+F88+G88</f>
        <v>132</v>
      </c>
      <c r="S88" s="59">
        <f>M88+N88+O88+P88+Q88</f>
        <v>70</v>
      </c>
      <c r="T88" s="59">
        <f>R88-S88</f>
        <v>62</v>
      </c>
    </row>
    <row r="89" spans="1:20">
      <c r="A89" s="2" t="s">
        <v>398</v>
      </c>
      <c r="B89" s="57">
        <v>65</v>
      </c>
      <c r="C89" s="69" t="s">
        <v>679</v>
      </c>
      <c r="D89" s="69" t="s">
        <v>680</v>
      </c>
      <c r="E89" s="69" t="s">
        <v>679</v>
      </c>
      <c r="F89" s="69" t="s">
        <v>679</v>
      </c>
      <c r="G89" s="69" t="s">
        <v>680</v>
      </c>
      <c r="H89" s="59">
        <v>0</v>
      </c>
      <c r="I89" s="59">
        <v>0</v>
      </c>
      <c r="J89" s="59">
        <v>0</v>
      </c>
      <c r="K89" s="59">
        <v>0</v>
      </c>
      <c r="L89" s="59">
        <v>0</v>
      </c>
      <c r="M89" s="27" t="s">
        <v>679</v>
      </c>
      <c r="N89" s="27" t="s">
        <v>680</v>
      </c>
      <c r="O89" s="27" t="s">
        <v>679</v>
      </c>
      <c r="P89" s="27" t="s">
        <v>679</v>
      </c>
      <c r="Q89" s="27" t="s">
        <v>680</v>
      </c>
      <c r="R89" s="59">
        <f>C89+D89+E89+F89+G89</f>
        <v>3</v>
      </c>
      <c r="S89" s="59">
        <f>M89+N89+O89+P89+Q89</f>
        <v>3</v>
      </c>
      <c r="T89" s="59">
        <f>R89-S89</f>
        <v>0</v>
      </c>
    </row>
    <row r="90" spans="1:20">
      <c r="A90" s="2" t="s">
        <v>400</v>
      </c>
      <c r="B90" s="57">
        <v>66</v>
      </c>
      <c r="C90" s="69" t="s">
        <v>679</v>
      </c>
      <c r="D90" s="69" t="s">
        <v>679</v>
      </c>
      <c r="E90" s="69" t="s">
        <v>691</v>
      </c>
      <c r="F90" s="69" t="s">
        <v>680</v>
      </c>
      <c r="G90" s="69" t="s">
        <v>691</v>
      </c>
      <c r="H90" s="59">
        <v>1</v>
      </c>
      <c r="I90" s="59">
        <v>1</v>
      </c>
      <c r="J90" s="59">
        <v>1</v>
      </c>
      <c r="K90" s="59">
        <v>0</v>
      </c>
      <c r="L90" s="59">
        <v>2</v>
      </c>
      <c r="M90" s="27" t="s">
        <v>680</v>
      </c>
      <c r="N90" s="27" t="s">
        <v>680</v>
      </c>
      <c r="O90" s="27" t="s">
        <v>679</v>
      </c>
      <c r="P90" s="27" t="s">
        <v>680</v>
      </c>
      <c r="Q90" s="27" t="s">
        <v>680</v>
      </c>
      <c r="R90" s="59">
        <f>C90+D90+E90+F90+G90</f>
        <v>6</v>
      </c>
      <c r="S90" s="59">
        <f>M90+N90+O90+P90+Q90</f>
        <v>1</v>
      </c>
      <c r="T90" s="59">
        <f>R90-S90</f>
        <v>5</v>
      </c>
    </row>
    <row r="91" spans="1:20">
      <c r="A91" s="2" t="s">
        <v>624</v>
      </c>
      <c r="B91" s="57">
        <v>119</v>
      </c>
      <c r="C91" s="69" t="s">
        <v>680</v>
      </c>
      <c r="D91" s="69" t="s">
        <v>680</v>
      </c>
      <c r="E91" s="69" t="s">
        <v>680</v>
      </c>
      <c r="F91" s="69" t="s">
        <v>679</v>
      </c>
      <c r="G91" s="69" t="s">
        <v>691</v>
      </c>
      <c r="H91" s="59">
        <v>0</v>
      </c>
      <c r="I91" s="59">
        <v>0</v>
      </c>
      <c r="J91" s="59">
        <v>0</v>
      </c>
      <c r="K91" s="59">
        <v>1</v>
      </c>
      <c r="L91" s="59">
        <v>0</v>
      </c>
      <c r="M91" s="27" t="s">
        <v>680</v>
      </c>
      <c r="N91" s="27" t="s">
        <v>680</v>
      </c>
      <c r="O91" s="27" t="s">
        <v>680</v>
      </c>
      <c r="P91" s="27" t="s">
        <v>680</v>
      </c>
      <c r="Q91" s="27" t="s">
        <v>691</v>
      </c>
      <c r="R91" s="59">
        <f>C91+D91+E91+F91+G91</f>
        <v>3</v>
      </c>
      <c r="S91" s="59">
        <f>M91+N91+O91+P91+Q91</f>
        <v>2</v>
      </c>
      <c r="T91" s="59">
        <f>R91-S91</f>
        <v>1</v>
      </c>
    </row>
    <row r="92" spans="1:20">
      <c r="A92" s="2" t="s">
        <v>402</v>
      </c>
      <c r="B92" s="57">
        <v>67</v>
      </c>
      <c r="C92" s="69" t="s">
        <v>693</v>
      </c>
      <c r="D92" s="69" t="s">
        <v>693</v>
      </c>
      <c r="E92" s="69" t="s">
        <v>680</v>
      </c>
      <c r="F92" s="69" t="s">
        <v>693</v>
      </c>
      <c r="G92" s="69" t="s">
        <v>680</v>
      </c>
      <c r="H92" s="59">
        <v>2</v>
      </c>
      <c r="I92" s="59">
        <v>1</v>
      </c>
      <c r="J92" s="59">
        <v>0</v>
      </c>
      <c r="K92" s="59">
        <v>2</v>
      </c>
      <c r="L92" s="59">
        <v>0</v>
      </c>
      <c r="M92" s="27" t="s">
        <v>679</v>
      </c>
      <c r="N92" s="27" t="s">
        <v>691</v>
      </c>
      <c r="O92" s="27" t="s">
        <v>680</v>
      </c>
      <c r="P92" s="27" t="s">
        <v>679</v>
      </c>
      <c r="Q92" s="27" t="s">
        <v>680</v>
      </c>
      <c r="R92" s="59">
        <f>C92+D92+E92+F92+G92</f>
        <v>9</v>
      </c>
      <c r="S92" s="59">
        <f>M92+N92+O92+P92+Q92</f>
        <v>4</v>
      </c>
      <c r="T92" s="59">
        <f>R92-S92</f>
        <v>5</v>
      </c>
    </row>
    <row r="93" spans="1:20">
      <c r="A93" s="2" t="s">
        <v>405</v>
      </c>
      <c r="B93" s="57">
        <v>68</v>
      </c>
      <c r="C93" s="69" t="s">
        <v>692</v>
      </c>
      <c r="D93" s="69" t="s">
        <v>693</v>
      </c>
      <c r="E93" s="69" t="s">
        <v>692</v>
      </c>
      <c r="F93" s="69" t="s">
        <v>86</v>
      </c>
      <c r="G93" s="69" t="s">
        <v>86</v>
      </c>
      <c r="H93" s="59">
        <v>2</v>
      </c>
      <c r="I93" s="59">
        <v>2</v>
      </c>
      <c r="J93" s="59">
        <v>1</v>
      </c>
      <c r="K93" s="59">
        <v>2</v>
      </c>
      <c r="L93" s="59">
        <v>8</v>
      </c>
      <c r="M93" s="27" t="s">
        <v>693</v>
      </c>
      <c r="N93" s="27" t="s">
        <v>679</v>
      </c>
      <c r="O93" s="27" t="s">
        <v>326</v>
      </c>
      <c r="P93" s="27" t="s">
        <v>164</v>
      </c>
      <c r="Q93" s="27" t="s">
        <v>326</v>
      </c>
      <c r="R93" s="59">
        <f>C93+D93+E93+F93+G93</f>
        <v>37</v>
      </c>
      <c r="S93" s="59">
        <f>M93+N93+O93+P93+Q93</f>
        <v>22</v>
      </c>
      <c r="T93" s="59">
        <f>R93-S93</f>
        <v>15</v>
      </c>
    </row>
    <row r="94" spans="1:20">
      <c r="A94" s="2" t="s">
        <v>411</v>
      </c>
      <c r="B94" s="57">
        <v>69</v>
      </c>
      <c r="C94" s="69" t="s">
        <v>691</v>
      </c>
      <c r="D94" s="69" t="s">
        <v>691</v>
      </c>
      <c r="E94" s="69" t="s">
        <v>692</v>
      </c>
      <c r="F94" s="69" t="s">
        <v>686</v>
      </c>
      <c r="G94" s="69" t="s">
        <v>679</v>
      </c>
      <c r="H94" s="59">
        <v>2</v>
      </c>
      <c r="I94" s="59">
        <v>2</v>
      </c>
      <c r="J94" s="59">
        <v>1</v>
      </c>
      <c r="K94" s="59">
        <v>4</v>
      </c>
      <c r="L94" s="59">
        <v>1</v>
      </c>
      <c r="M94" s="27" t="s">
        <v>680</v>
      </c>
      <c r="N94" s="27" t="s">
        <v>680</v>
      </c>
      <c r="O94" s="27" t="s">
        <v>326</v>
      </c>
      <c r="P94" s="27" t="s">
        <v>326</v>
      </c>
      <c r="Q94" s="27" t="s">
        <v>680</v>
      </c>
      <c r="R94" s="59">
        <f>C94+D94+E94+F94+G94</f>
        <v>18</v>
      </c>
      <c r="S94" s="59">
        <f>M94+N94+O94+P94+Q94</f>
        <v>8</v>
      </c>
      <c r="T94" s="59">
        <f>R94-S94</f>
        <v>10</v>
      </c>
    </row>
    <row r="95" spans="1:20">
      <c r="A95" s="2" t="s">
        <v>412</v>
      </c>
      <c r="B95" s="57">
        <v>70</v>
      </c>
      <c r="C95" s="69" t="s">
        <v>686</v>
      </c>
      <c r="D95" s="69" t="s">
        <v>326</v>
      </c>
      <c r="E95" s="69" t="s">
        <v>691</v>
      </c>
      <c r="F95" s="69" t="s">
        <v>692</v>
      </c>
      <c r="G95" s="69" t="s">
        <v>188</v>
      </c>
      <c r="H95" s="59">
        <v>2</v>
      </c>
      <c r="I95" s="59">
        <v>0</v>
      </c>
      <c r="J95" s="59">
        <v>0</v>
      </c>
      <c r="K95" s="59">
        <v>1</v>
      </c>
      <c r="L95" s="59">
        <v>2</v>
      </c>
      <c r="M95" s="27" t="s">
        <v>327</v>
      </c>
      <c r="N95" s="27" t="s">
        <v>326</v>
      </c>
      <c r="O95" s="27" t="s">
        <v>691</v>
      </c>
      <c r="P95" s="27" t="s">
        <v>326</v>
      </c>
      <c r="Q95" s="27" t="s">
        <v>166</v>
      </c>
      <c r="R95" s="59">
        <f>C95+D95+E95+F95+G95</f>
        <v>30</v>
      </c>
      <c r="S95" s="59">
        <f>M95+N95+O95+P95+Q95</f>
        <v>25</v>
      </c>
      <c r="T95" s="59">
        <f>R95-S95</f>
        <v>5</v>
      </c>
    </row>
    <row r="96" spans="1:20">
      <c r="A96" s="2" t="s">
        <v>625</v>
      </c>
      <c r="B96" s="57">
        <v>120</v>
      </c>
      <c r="C96" s="69" t="s">
        <v>691</v>
      </c>
      <c r="D96" s="69" t="s">
        <v>693</v>
      </c>
      <c r="E96" s="69" t="s">
        <v>679</v>
      </c>
      <c r="F96" s="69" t="s">
        <v>326</v>
      </c>
      <c r="G96" s="69" t="s">
        <v>679</v>
      </c>
      <c r="H96" s="59">
        <v>2</v>
      </c>
      <c r="I96" s="59">
        <v>3</v>
      </c>
      <c r="J96" s="59">
        <v>1</v>
      </c>
      <c r="K96" s="59">
        <v>3</v>
      </c>
      <c r="L96" s="59">
        <v>1</v>
      </c>
      <c r="M96" s="27" t="s">
        <v>680</v>
      </c>
      <c r="N96" s="27" t="s">
        <v>680</v>
      </c>
      <c r="O96" s="27" t="s">
        <v>680</v>
      </c>
      <c r="P96" s="27" t="s">
        <v>679</v>
      </c>
      <c r="Q96" s="27" t="s">
        <v>680</v>
      </c>
      <c r="R96" s="59">
        <f>C96+D96+E96+F96+G96</f>
        <v>11</v>
      </c>
      <c r="S96" s="59">
        <f>M96+N96+O96+P96+Q96</f>
        <v>1</v>
      </c>
      <c r="T96" s="59">
        <f>R96-S96</f>
        <v>10</v>
      </c>
    </row>
    <row r="97" spans="1:20">
      <c r="A97" s="2" t="s">
        <v>414</v>
      </c>
      <c r="B97" s="57">
        <v>71</v>
      </c>
      <c r="C97" s="69" t="s">
        <v>89</v>
      </c>
      <c r="D97" s="69" t="s">
        <v>105</v>
      </c>
      <c r="E97" s="69" t="s">
        <v>90</v>
      </c>
      <c r="F97" s="69" t="s">
        <v>202</v>
      </c>
      <c r="G97" s="69" t="s">
        <v>692</v>
      </c>
      <c r="H97" s="59">
        <v>5</v>
      </c>
      <c r="I97" s="59">
        <v>3</v>
      </c>
      <c r="J97" s="59">
        <v>3</v>
      </c>
      <c r="K97" s="59">
        <v>4</v>
      </c>
      <c r="L97" s="59">
        <v>3</v>
      </c>
      <c r="M97" s="27" t="s">
        <v>90</v>
      </c>
      <c r="N97" s="27" t="s">
        <v>202</v>
      </c>
      <c r="O97" s="27" t="s">
        <v>188</v>
      </c>
      <c r="P97" s="27" t="s">
        <v>188</v>
      </c>
      <c r="Q97" s="27" t="s">
        <v>691</v>
      </c>
      <c r="R97" s="59">
        <f>C97+D97+E97+F97+G97</f>
        <v>71</v>
      </c>
      <c r="S97" s="59">
        <f>M97+N97+O97+P97+Q97</f>
        <v>53</v>
      </c>
      <c r="T97" s="59">
        <f>R97-S97</f>
        <v>18</v>
      </c>
    </row>
    <row r="98" spans="1:20">
      <c r="A98" s="2" t="s">
        <v>626</v>
      </c>
      <c r="B98" s="57">
        <v>142</v>
      </c>
      <c r="C98" s="69" t="s">
        <v>693</v>
      </c>
      <c r="D98" s="69" t="s">
        <v>326</v>
      </c>
      <c r="E98" s="69" t="s">
        <v>692</v>
      </c>
      <c r="F98" s="69" t="s">
        <v>693</v>
      </c>
      <c r="G98" s="69" t="s">
        <v>88</v>
      </c>
      <c r="H98" s="59">
        <v>3</v>
      </c>
      <c r="I98" s="59">
        <v>3</v>
      </c>
      <c r="J98" s="59">
        <v>5</v>
      </c>
      <c r="K98" s="59">
        <v>3</v>
      </c>
      <c r="L98" s="59">
        <v>4</v>
      </c>
      <c r="M98" s="27" t="s">
        <v>680</v>
      </c>
      <c r="N98" s="27" t="s">
        <v>679</v>
      </c>
      <c r="O98" s="27" t="s">
        <v>680</v>
      </c>
      <c r="P98" s="27" t="s">
        <v>680</v>
      </c>
      <c r="Q98" s="27" t="s">
        <v>693</v>
      </c>
      <c r="R98" s="59">
        <f>C98+D98+E98+F98+G98</f>
        <v>22</v>
      </c>
      <c r="S98" s="59">
        <f>M98+N98+O98+P98+Q98</f>
        <v>4</v>
      </c>
      <c r="T98" s="59">
        <f>R98-S98</f>
        <v>18</v>
      </c>
    </row>
    <row r="99" spans="1:20">
      <c r="A99" s="2" t="s">
        <v>628</v>
      </c>
      <c r="B99" s="57">
        <v>121</v>
      </c>
      <c r="C99" s="69" t="s">
        <v>166</v>
      </c>
      <c r="D99" s="69" t="s">
        <v>164</v>
      </c>
      <c r="E99" s="69" t="s">
        <v>449</v>
      </c>
      <c r="F99" s="69" t="s">
        <v>166</v>
      </c>
      <c r="G99" s="69" t="s">
        <v>166</v>
      </c>
      <c r="H99" s="59">
        <v>3</v>
      </c>
      <c r="I99" s="59">
        <v>2</v>
      </c>
      <c r="J99" s="59">
        <v>7</v>
      </c>
      <c r="K99" s="59">
        <v>3</v>
      </c>
      <c r="L99" s="59">
        <v>4</v>
      </c>
      <c r="M99" s="27" t="s">
        <v>327</v>
      </c>
      <c r="N99" s="27" t="s">
        <v>686</v>
      </c>
      <c r="O99" s="27" t="s">
        <v>327</v>
      </c>
      <c r="P99" s="27" t="s">
        <v>327</v>
      </c>
      <c r="Q99" s="27" t="s">
        <v>692</v>
      </c>
      <c r="R99" s="59">
        <f>C99+D99+E99+F99+G99</f>
        <v>50</v>
      </c>
      <c r="S99" s="59">
        <f>M99+N99+O99+P99+Q99</f>
        <v>31</v>
      </c>
      <c r="T99" s="59">
        <f>R99-S99</f>
        <v>19</v>
      </c>
    </row>
    <row r="100" spans="1:20">
      <c r="A100" s="2" t="s">
        <v>419</v>
      </c>
      <c r="B100" s="57">
        <v>72</v>
      </c>
      <c r="C100" s="69" t="s">
        <v>327</v>
      </c>
      <c r="D100" s="69" t="s">
        <v>166</v>
      </c>
      <c r="E100" s="69" t="s">
        <v>693</v>
      </c>
      <c r="F100" s="69" t="s">
        <v>692</v>
      </c>
      <c r="G100" s="69" t="s">
        <v>686</v>
      </c>
      <c r="H100" s="59">
        <v>4</v>
      </c>
      <c r="I100" s="59">
        <v>7</v>
      </c>
      <c r="J100" s="59">
        <v>2</v>
      </c>
      <c r="K100" s="59">
        <v>3</v>
      </c>
      <c r="L100" s="59">
        <v>6</v>
      </c>
      <c r="M100" s="27" t="s">
        <v>691</v>
      </c>
      <c r="N100" s="27" t="s">
        <v>691</v>
      </c>
      <c r="O100" s="27" t="s">
        <v>679</v>
      </c>
      <c r="P100" s="27" t="s">
        <v>691</v>
      </c>
      <c r="Q100" s="27" t="s">
        <v>691</v>
      </c>
      <c r="R100" s="59">
        <f>C100+D100+E100+F100+G100</f>
        <v>31</v>
      </c>
      <c r="S100" s="59">
        <f>M100+N100+O100+P100+Q100</f>
        <v>9</v>
      </c>
      <c r="T100" s="59">
        <f>R100-S100</f>
        <v>22</v>
      </c>
    </row>
    <row r="101" spans="1:20">
      <c r="A101" s="2" t="s">
        <v>423</v>
      </c>
      <c r="B101" s="57">
        <v>73</v>
      </c>
      <c r="C101" s="69" t="s">
        <v>88</v>
      </c>
      <c r="D101" s="69" t="s">
        <v>88</v>
      </c>
      <c r="E101" s="69" t="s">
        <v>164</v>
      </c>
      <c r="F101" s="69" t="s">
        <v>692</v>
      </c>
      <c r="G101" s="69" t="s">
        <v>693</v>
      </c>
      <c r="H101" s="59">
        <v>4</v>
      </c>
      <c r="I101" s="59">
        <v>3</v>
      </c>
      <c r="J101" s="59">
        <v>3</v>
      </c>
      <c r="K101" s="59">
        <v>2</v>
      </c>
      <c r="L101" s="59">
        <v>0</v>
      </c>
      <c r="M101" s="27" t="s">
        <v>693</v>
      </c>
      <c r="N101" s="27" t="s">
        <v>326</v>
      </c>
      <c r="O101" s="27" t="s">
        <v>88</v>
      </c>
      <c r="P101" s="27" t="s">
        <v>693</v>
      </c>
      <c r="Q101" s="27" t="s">
        <v>693</v>
      </c>
      <c r="R101" s="59">
        <f>C101+D101+E101+F101+G101</f>
        <v>32</v>
      </c>
      <c r="S101" s="59">
        <f>M101+N101+O101+P101+Q101</f>
        <v>20</v>
      </c>
      <c r="T101" s="59">
        <f>R101-S101</f>
        <v>12</v>
      </c>
    </row>
    <row r="102" spans="1:20">
      <c r="A102" s="2" t="s">
        <v>427</v>
      </c>
      <c r="B102" s="57">
        <v>74</v>
      </c>
      <c r="C102" s="69" t="s">
        <v>693</v>
      </c>
      <c r="D102" s="69" t="s">
        <v>686</v>
      </c>
      <c r="E102" s="69" t="s">
        <v>692</v>
      </c>
      <c r="F102" s="69" t="s">
        <v>88</v>
      </c>
      <c r="G102" s="69" t="s">
        <v>691</v>
      </c>
      <c r="H102" s="59">
        <v>2</v>
      </c>
      <c r="I102" s="59">
        <v>5</v>
      </c>
      <c r="J102" s="59">
        <v>4</v>
      </c>
      <c r="K102" s="59">
        <v>4</v>
      </c>
      <c r="L102" s="59">
        <v>1</v>
      </c>
      <c r="M102" s="27" t="s">
        <v>679</v>
      </c>
      <c r="N102" s="27" t="s">
        <v>693</v>
      </c>
      <c r="O102" s="27" t="s">
        <v>679</v>
      </c>
      <c r="P102" s="27" t="s">
        <v>693</v>
      </c>
      <c r="Q102" s="27" t="s">
        <v>679</v>
      </c>
      <c r="R102" s="59">
        <f>C102+D102+E102+F102+G102</f>
        <v>25</v>
      </c>
      <c r="S102" s="59">
        <f>M102+N102+O102+P102+Q102</f>
        <v>9</v>
      </c>
      <c r="T102" s="59">
        <f>R102-S102</f>
        <v>16</v>
      </c>
    </row>
    <row r="103" spans="1:20">
      <c r="A103" s="2" t="s">
        <v>433</v>
      </c>
      <c r="B103" s="57">
        <v>75</v>
      </c>
      <c r="C103" s="69" t="s">
        <v>3</v>
      </c>
      <c r="D103" s="69" t="s">
        <v>242</v>
      </c>
      <c r="E103" s="69" t="s">
        <v>345</v>
      </c>
      <c r="F103" s="69" t="s">
        <v>42</v>
      </c>
      <c r="G103" s="69" t="s">
        <v>43</v>
      </c>
      <c r="H103" s="59">
        <v>90</v>
      </c>
      <c r="I103" s="59">
        <v>108</v>
      </c>
      <c r="J103" s="59">
        <v>106</v>
      </c>
      <c r="K103" s="59">
        <v>123</v>
      </c>
      <c r="L103" s="59">
        <v>143</v>
      </c>
      <c r="M103" s="27" t="s">
        <v>399</v>
      </c>
      <c r="N103" s="27" t="s">
        <v>781</v>
      </c>
      <c r="O103" s="27" t="s">
        <v>54</v>
      </c>
      <c r="P103" s="27" t="s">
        <v>269</v>
      </c>
      <c r="Q103" s="27" t="s">
        <v>291</v>
      </c>
      <c r="R103" s="59">
        <f>C103+D103+E103+F103+G103</f>
        <v>1204</v>
      </c>
      <c r="S103" s="59">
        <f>M103+N103+O103+P103+Q103</f>
        <v>634</v>
      </c>
      <c r="T103" s="59">
        <f>R103-S103</f>
        <v>570</v>
      </c>
    </row>
    <row r="104" spans="1:20">
      <c r="A104" s="2" t="s">
        <v>444</v>
      </c>
      <c r="B104" s="57">
        <v>77</v>
      </c>
      <c r="C104" s="69" t="s">
        <v>326</v>
      </c>
      <c r="D104" s="69" t="s">
        <v>88</v>
      </c>
      <c r="E104" s="69" t="s">
        <v>693</v>
      </c>
      <c r="F104" s="69" t="s">
        <v>326</v>
      </c>
      <c r="G104" s="69" t="s">
        <v>693</v>
      </c>
      <c r="H104" s="59">
        <v>2</v>
      </c>
      <c r="I104" s="59">
        <v>2</v>
      </c>
      <c r="J104" s="59">
        <v>0</v>
      </c>
      <c r="K104" s="59">
        <v>2</v>
      </c>
      <c r="L104" s="59">
        <v>0</v>
      </c>
      <c r="M104" s="27" t="s">
        <v>691</v>
      </c>
      <c r="N104" s="27" t="s">
        <v>692</v>
      </c>
      <c r="O104" s="27" t="s">
        <v>693</v>
      </c>
      <c r="P104" s="27" t="s">
        <v>691</v>
      </c>
      <c r="Q104" s="27" t="s">
        <v>693</v>
      </c>
      <c r="R104" s="59">
        <f>C104+D104+E104+F104+G104</f>
        <v>21</v>
      </c>
      <c r="S104" s="59">
        <f>M104+N104+O104+P104+Q104</f>
        <v>15</v>
      </c>
      <c r="T104" s="59">
        <f>R104-S104</f>
        <v>6</v>
      </c>
    </row>
    <row r="105" spans="1:20">
      <c r="A105" s="2" t="s">
        <v>634</v>
      </c>
      <c r="B105" s="57">
        <v>122</v>
      </c>
      <c r="C105" s="69" t="s">
        <v>327</v>
      </c>
      <c r="D105" s="69" t="s">
        <v>686</v>
      </c>
      <c r="E105" s="69" t="s">
        <v>86</v>
      </c>
      <c r="F105" s="69" t="s">
        <v>86</v>
      </c>
      <c r="G105" s="69" t="s">
        <v>164</v>
      </c>
      <c r="H105" s="59">
        <v>4</v>
      </c>
      <c r="I105" s="59">
        <v>5</v>
      </c>
      <c r="J105" s="59">
        <v>8</v>
      </c>
      <c r="K105" s="59">
        <v>10</v>
      </c>
      <c r="L105" s="59">
        <v>10</v>
      </c>
      <c r="M105" s="27" t="s">
        <v>691</v>
      </c>
      <c r="N105" s="27" t="s">
        <v>693</v>
      </c>
      <c r="O105" s="27" t="s">
        <v>326</v>
      </c>
      <c r="P105" s="27" t="s">
        <v>691</v>
      </c>
      <c r="Q105" s="27" t="s">
        <v>680</v>
      </c>
      <c r="R105" s="59">
        <f>C105+D105+E105+F105+G105</f>
        <v>48</v>
      </c>
      <c r="S105" s="59">
        <f>M105+N105+O105+P105+Q105</f>
        <v>11</v>
      </c>
      <c r="T105" s="59">
        <f>R105-S105</f>
        <v>37</v>
      </c>
    </row>
    <row r="106" spans="1:20">
      <c r="A106" s="2" t="s">
        <v>448</v>
      </c>
      <c r="B106" s="57">
        <v>78</v>
      </c>
      <c r="C106" s="69" t="s">
        <v>680</v>
      </c>
      <c r="D106" s="69" t="s">
        <v>693</v>
      </c>
      <c r="E106" s="69" t="s">
        <v>691</v>
      </c>
      <c r="F106" s="69" t="s">
        <v>164</v>
      </c>
      <c r="G106" s="69" t="s">
        <v>680</v>
      </c>
      <c r="H106" s="59">
        <v>0</v>
      </c>
      <c r="I106" s="59">
        <v>2</v>
      </c>
      <c r="J106" s="59">
        <v>1</v>
      </c>
      <c r="K106" s="59">
        <v>3</v>
      </c>
      <c r="L106" s="59">
        <v>0</v>
      </c>
      <c r="M106" s="27" t="s">
        <v>680</v>
      </c>
      <c r="N106" s="27" t="s">
        <v>679</v>
      </c>
      <c r="O106" s="27" t="s">
        <v>679</v>
      </c>
      <c r="P106" s="27" t="s">
        <v>88</v>
      </c>
      <c r="Q106" s="27" t="s">
        <v>680</v>
      </c>
      <c r="R106" s="59">
        <f>C106+D106+E106+F106+G106</f>
        <v>15</v>
      </c>
      <c r="S106" s="59">
        <f>M106+N106+O106+P106+Q106</f>
        <v>9</v>
      </c>
      <c r="T106" s="59">
        <f>R106-S106</f>
        <v>6</v>
      </c>
    </row>
    <row r="107" spans="1:20">
      <c r="A107" s="2" t="s">
        <v>635</v>
      </c>
      <c r="B107" s="57">
        <v>123</v>
      </c>
      <c r="C107" s="69" t="s">
        <v>217</v>
      </c>
      <c r="D107" s="69" t="s">
        <v>39</v>
      </c>
      <c r="E107" s="69" t="s">
        <v>39</v>
      </c>
      <c r="F107" s="69" t="s">
        <v>57</v>
      </c>
      <c r="G107" s="69" t="s">
        <v>287</v>
      </c>
      <c r="H107" s="59">
        <v>21</v>
      </c>
      <c r="I107" s="59">
        <v>29</v>
      </c>
      <c r="J107" s="59">
        <v>25</v>
      </c>
      <c r="K107" s="59">
        <v>15</v>
      </c>
      <c r="L107" s="59">
        <v>26</v>
      </c>
      <c r="M107" s="27" t="s">
        <v>449</v>
      </c>
      <c r="N107" s="27" t="s">
        <v>164</v>
      </c>
      <c r="O107" s="27" t="s">
        <v>90</v>
      </c>
      <c r="P107" s="27" t="s">
        <v>449</v>
      </c>
      <c r="Q107" s="27" t="s">
        <v>89</v>
      </c>
      <c r="R107" s="59">
        <f>C107+D107+E107+F107+G107</f>
        <v>185</v>
      </c>
      <c r="S107" s="59">
        <f>M107+N107+O107+P107+Q107</f>
        <v>69</v>
      </c>
      <c r="T107" s="59">
        <f>R107-S107</f>
        <v>116</v>
      </c>
    </row>
    <row r="108" spans="1:20">
      <c r="A108" s="2" t="s">
        <v>450</v>
      </c>
      <c r="B108" s="57">
        <v>79</v>
      </c>
      <c r="C108" s="69" t="s">
        <v>680</v>
      </c>
      <c r="D108" s="69" t="s">
        <v>691</v>
      </c>
      <c r="E108" s="69" t="s">
        <v>679</v>
      </c>
      <c r="F108" s="69" t="s">
        <v>691</v>
      </c>
      <c r="G108" s="69" t="s">
        <v>693</v>
      </c>
      <c r="H108" s="59">
        <v>0</v>
      </c>
      <c r="I108" s="59">
        <v>2</v>
      </c>
      <c r="J108" s="59">
        <v>1</v>
      </c>
      <c r="K108" s="59">
        <v>1</v>
      </c>
      <c r="L108" s="59">
        <v>3</v>
      </c>
      <c r="M108" s="27" t="s">
        <v>680</v>
      </c>
      <c r="N108" s="27" t="s">
        <v>680</v>
      </c>
      <c r="O108" s="27" t="s">
        <v>680</v>
      </c>
      <c r="P108" s="27" t="s">
        <v>679</v>
      </c>
      <c r="Q108" s="27" t="s">
        <v>680</v>
      </c>
      <c r="R108" s="59">
        <f>C108+D108+E108+F108+G108</f>
        <v>8</v>
      </c>
      <c r="S108" s="59">
        <f>M108+N108+O108+P108+Q108</f>
        <v>1</v>
      </c>
      <c r="T108" s="59">
        <f>R108-S108</f>
        <v>7</v>
      </c>
    </row>
    <row r="109" spans="1:20">
      <c r="A109" s="2" t="s">
        <v>644</v>
      </c>
      <c r="B109" s="57">
        <v>124</v>
      </c>
      <c r="C109" s="69" t="s">
        <v>87</v>
      </c>
      <c r="D109" s="69" t="s">
        <v>90</v>
      </c>
      <c r="E109" s="69" t="s">
        <v>504</v>
      </c>
      <c r="F109" s="69" t="s">
        <v>89</v>
      </c>
      <c r="G109" s="69" t="s">
        <v>449</v>
      </c>
      <c r="H109" s="59">
        <v>8</v>
      </c>
      <c r="I109" s="59">
        <v>7</v>
      </c>
      <c r="J109" s="59">
        <v>8</v>
      </c>
      <c r="K109" s="59">
        <v>8</v>
      </c>
      <c r="L109" s="59">
        <v>5</v>
      </c>
      <c r="M109" s="27" t="s">
        <v>686</v>
      </c>
      <c r="N109" s="27" t="s">
        <v>88</v>
      </c>
      <c r="O109" s="27" t="s">
        <v>86</v>
      </c>
      <c r="P109" s="27" t="s">
        <v>188</v>
      </c>
      <c r="Q109" s="27" t="s">
        <v>686</v>
      </c>
      <c r="R109" s="59">
        <f>C109+D109+E109+F109+G109</f>
        <v>82</v>
      </c>
      <c r="S109" s="59">
        <f>M109+N109+O109+P109+Q109</f>
        <v>46</v>
      </c>
      <c r="T109" s="59">
        <f>R109-S109</f>
        <v>36</v>
      </c>
    </row>
    <row r="110" spans="1:20">
      <c r="A110" s="2" t="s">
        <v>451</v>
      </c>
      <c r="B110" s="57">
        <v>80</v>
      </c>
      <c r="C110" s="69" t="s">
        <v>89</v>
      </c>
      <c r="D110" s="69" t="s">
        <v>343</v>
      </c>
      <c r="E110" s="69" t="s">
        <v>37</v>
      </c>
      <c r="F110" s="69" t="s">
        <v>82</v>
      </c>
      <c r="G110" s="69" t="s">
        <v>56</v>
      </c>
      <c r="H110" s="59">
        <v>9</v>
      </c>
      <c r="I110" s="59">
        <v>10</v>
      </c>
      <c r="J110" s="59">
        <v>11</v>
      </c>
      <c r="K110" s="59">
        <v>21</v>
      </c>
      <c r="L110" s="59">
        <v>15</v>
      </c>
      <c r="M110" s="27" t="s">
        <v>164</v>
      </c>
      <c r="N110" s="27" t="s">
        <v>88</v>
      </c>
      <c r="O110" s="27" t="s">
        <v>87</v>
      </c>
      <c r="P110" s="27" t="s">
        <v>164</v>
      </c>
      <c r="Q110" s="27" t="s">
        <v>165</v>
      </c>
      <c r="R110" s="59">
        <f>C110+D110+E110+F110+G110</f>
        <v>130</v>
      </c>
      <c r="S110" s="59">
        <f>M110+N110+O110+P110+Q110</f>
        <v>64</v>
      </c>
      <c r="T110" s="59">
        <f>R110-S110</f>
        <v>66</v>
      </c>
    </row>
    <row r="111" spans="1:20">
      <c r="A111" s="2" t="s">
        <v>458</v>
      </c>
      <c r="B111" s="57">
        <v>81</v>
      </c>
      <c r="C111" s="69" t="s">
        <v>691</v>
      </c>
      <c r="D111" s="69" t="s">
        <v>327</v>
      </c>
      <c r="E111" s="69" t="s">
        <v>693</v>
      </c>
      <c r="F111" s="69" t="s">
        <v>691</v>
      </c>
      <c r="G111" s="69" t="s">
        <v>326</v>
      </c>
      <c r="H111" s="59">
        <v>1</v>
      </c>
      <c r="I111" s="59">
        <v>3</v>
      </c>
      <c r="J111" s="59">
        <v>0</v>
      </c>
      <c r="K111" s="59">
        <v>1</v>
      </c>
      <c r="L111" s="59">
        <v>1</v>
      </c>
      <c r="M111" s="27" t="s">
        <v>679</v>
      </c>
      <c r="N111" s="27" t="s">
        <v>693</v>
      </c>
      <c r="O111" s="27" t="s">
        <v>693</v>
      </c>
      <c r="P111" s="27" t="s">
        <v>679</v>
      </c>
      <c r="Q111" s="27" t="s">
        <v>693</v>
      </c>
      <c r="R111" s="59">
        <f>C111+D111+E111+F111+G111</f>
        <v>17</v>
      </c>
      <c r="S111" s="59">
        <f>M111+N111+O111+P111+Q111</f>
        <v>11</v>
      </c>
      <c r="T111" s="59">
        <f>R111-S111</f>
        <v>6</v>
      </c>
    </row>
    <row r="112" spans="1:20">
      <c r="A112" s="2" t="s">
        <v>460</v>
      </c>
      <c r="B112" s="57">
        <v>82</v>
      </c>
      <c r="C112" s="69" t="s">
        <v>164</v>
      </c>
      <c r="D112" s="69" t="s">
        <v>90</v>
      </c>
      <c r="E112" s="69" t="s">
        <v>86</v>
      </c>
      <c r="F112" s="69" t="s">
        <v>449</v>
      </c>
      <c r="G112" s="69" t="s">
        <v>686</v>
      </c>
      <c r="H112" s="59">
        <v>4</v>
      </c>
      <c r="I112" s="59">
        <v>6</v>
      </c>
      <c r="J112" s="59">
        <v>8</v>
      </c>
      <c r="K112" s="59">
        <v>5</v>
      </c>
      <c r="L112" s="59">
        <v>7</v>
      </c>
      <c r="M112" s="27" t="s">
        <v>327</v>
      </c>
      <c r="N112" s="27" t="s">
        <v>686</v>
      </c>
      <c r="O112" s="27" t="s">
        <v>326</v>
      </c>
      <c r="P112" s="27" t="s">
        <v>686</v>
      </c>
      <c r="Q112" s="27" t="s">
        <v>679</v>
      </c>
      <c r="R112" s="59">
        <f>C112+D112+E112+F112+G112</f>
        <v>57</v>
      </c>
      <c r="S112" s="59">
        <f>M112+N112+O112+P112+Q112</f>
        <v>27</v>
      </c>
      <c r="T112" s="59">
        <f>R112-S112</f>
        <v>30</v>
      </c>
    </row>
    <row r="113" spans="1:20">
      <c r="A113" s="2" t="s">
        <v>464</v>
      </c>
      <c r="B113" s="57">
        <v>83</v>
      </c>
      <c r="C113" s="69" t="s">
        <v>449</v>
      </c>
      <c r="D113" s="69" t="s">
        <v>692</v>
      </c>
      <c r="E113" s="69" t="s">
        <v>326</v>
      </c>
      <c r="F113" s="69" t="s">
        <v>691</v>
      </c>
      <c r="G113" s="69" t="s">
        <v>693</v>
      </c>
      <c r="H113" s="59">
        <v>0</v>
      </c>
      <c r="I113" s="59">
        <v>0</v>
      </c>
      <c r="J113" s="59">
        <v>1</v>
      </c>
      <c r="K113" s="59">
        <v>0</v>
      </c>
      <c r="L113" s="59">
        <v>2</v>
      </c>
      <c r="M113" s="27" t="s">
        <v>449</v>
      </c>
      <c r="N113" s="27" t="s">
        <v>692</v>
      </c>
      <c r="O113" s="27" t="s">
        <v>693</v>
      </c>
      <c r="P113" s="27" t="s">
        <v>691</v>
      </c>
      <c r="Q113" s="27" t="s">
        <v>679</v>
      </c>
      <c r="R113" s="59">
        <f>C113+D113+E113+F113+G113</f>
        <v>27</v>
      </c>
      <c r="S113" s="59">
        <f>M113+N113+O113+P113+Q113</f>
        <v>24</v>
      </c>
      <c r="T113" s="59">
        <f>R113-S113</f>
        <v>3</v>
      </c>
    </row>
    <row r="114" spans="1:20">
      <c r="A114" s="2" t="s">
        <v>650</v>
      </c>
      <c r="B114" s="57">
        <v>139</v>
      </c>
      <c r="C114" s="69" t="s">
        <v>326</v>
      </c>
      <c r="D114" s="69" t="s">
        <v>327</v>
      </c>
      <c r="E114" s="69" t="s">
        <v>88</v>
      </c>
      <c r="F114" s="69" t="s">
        <v>692</v>
      </c>
      <c r="G114" s="69" t="s">
        <v>326</v>
      </c>
      <c r="H114" s="59">
        <v>4</v>
      </c>
      <c r="I114" s="59">
        <v>2</v>
      </c>
      <c r="J114" s="59">
        <v>7</v>
      </c>
      <c r="K114" s="59">
        <v>3</v>
      </c>
      <c r="L114" s="59">
        <v>3</v>
      </c>
      <c r="M114" s="27" t="s">
        <v>680</v>
      </c>
      <c r="N114" s="27" t="s">
        <v>326</v>
      </c>
      <c r="O114" s="27" t="s">
        <v>680</v>
      </c>
      <c r="P114" s="27" t="s">
        <v>691</v>
      </c>
      <c r="Q114" s="27" t="s">
        <v>679</v>
      </c>
      <c r="R114" s="59">
        <f>C114+D114+E114+F114+G114</f>
        <v>26</v>
      </c>
      <c r="S114" s="59">
        <f>M114+N114+O114+P114+Q114</f>
        <v>7</v>
      </c>
      <c r="T114" s="59">
        <f>R114-S114</f>
        <v>19</v>
      </c>
    </row>
    <row r="115" spans="1:20">
      <c r="A115" s="2" t="s">
        <v>468</v>
      </c>
      <c r="B115" s="57">
        <v>84</v>
      </c>
      <c r="C115" s="69" t="s">
        <v>680</v>
      </c>
      <c r="D115" s="69" t="s">
        <v>693</v>
      </c>
      <c r="E115" s="69" t="s">
        <v>680</v>
      </c>
      <c r="F115" s="69" t="s">
        <v>679</v>
      </c>
      <c r="G115" s="69" t="s">
        <v>691</v>
      </c>
      <c r="H115" s="59">
        <v>0</v>
      </c>
      <c r="I115" s="59">
        <v>0</v>
      </c>
      <c r="J115" s="59">
        <v>0</v>
      </c>
      <c r="K115" s="59">
        <v>1</v>
      </c>
      <c r="L115" s="59">
        <v>0</v>
      </c>
      <c r="M115" s="27" t="s">
        <v>680</v>
      </c>
      <c r="N115" s="27" t="s">
        <v>693</v>
      </c>
      <c r="O115" s="27" t="s">
        <v>680</v>
      </c>
      <c r="P115" s="27" t="s">
        <v>680</v>
      </c>
      <c r="Q115" s="27" t="s">
        <v>691</v>
      </c>
      <c r="R115" s="59">
        <f>C115+D115+E115+F115+G115</f>
        <v>6</v>
      </c>
      <c r="S115" s="59">
        <f>M115+N115+O115+P115+Q115</f>
        <v>5</v>
      </c>
      <c r="T115" s="59">
        <f>R115-S115</f>
        <v>1</v>
      </c>
    </row>
    <row r="116" spans="1:20">
      <c r="A116" s="2" t="s">
        <v>472</v>
      </c>
      <c r="B116" s="57">
        <v>85</v>
      </c>
      <c r="C116" s="69" t="s">
        <v>343</v>
      </c>
      <c r="D116" s="69" t="s">
        <v>87</v>
      </c>
      <c r="E116" s="69" t="s">
        <v>104</v>
      </c>
      <c r="F116" s="69" t="s">
        <v>164</v>
      </c>
      <c r="G116" s="69" t="s">
        <v>202</v>
      </c>
      <c r="H116" s="59">
        <v>5</v>
      </c>
      <c r="I116" s="59">
        <v>4</v>
      </c>
      <c r="J116" s="59">
        <v>4</v>
      </c>
      <c r="K116" s="59">
        <v>8</v>
      </c>
      <c r="L116" s="59">
        <v>3</v>
      </c>
      <c r="M116" s="27" t="s">
        <v>86</v>
      </c>
      <c r="N116" s="27" t="s">
        <v>86</v>
      </c>
      <c r="O116" s="27" t="s">
        <v>105</v>
      </c>
      <c r="P116" s="27" t="s">
        <v>691</v>
      </c>
      <c r="Q116" s="27" t="s">
        <v>86</v>
      </c>
      <c r="R116" s="59">
        <f>C116+D116+E116+F116+G116</f>
        <v>80</v>
      </c>
      <c r="S116" s="59">
        <f>M116+N116+O116+P116+Q116</f>
        <v>56</v>
      </c>
      <c r="T116" s="59">
        <f>R116-S116</f>
        <v>24</v>
      </c>
    </row>
    <row r="117" spans="1:20">
      <c r="A117" s="2" t="s">
        <v>477</v>
      </c>
      <c r="B117" s="57">
        <v>86</v>
      </c>
      <c r="C117" s="69" t="s">
        <v>88</v>
      </c>
      <c r="D117" s="69" t="s">
        <v>166</v>
      </c>
      <c r="E117" s="69" t="s">
        <v>88</v>
      </c>
      <c r="F117" s="69" t="s">
        <v>88</v>
      </c>
      <c r="G117" s="69" t="s">
        <v>326</v>
      </c>
      <c r="H117" s="59">
        <v>0</v>
      </c>
      <c r="I117" s="59">
        <v>6</v>
      </c>
      <c r="J117" s="59">
        <v>5</v>
      </c>
      <c r="K117" s="59">
        <v>0</v>
      </c>
      <c r="L117" s="59">
        <v>2</v>
      </c>
      <c r="M117" s="27" t="s">
        <v>88</v>
      </c>
      <c r="N117" s="27" t="s">
        <v>693</v>
      </c>
      <c r="O117" s="27" t="s">
        <v>691</v>
      </c>
      <c r="P117" s="27" t="s">
        <v>88</v>
      </c>
      <c r="Q117" s="27" t="s">
        <v>691</v>
      </c>
      <c r="R117" s="59">
        <f>C117+D117+E117+F117+G117</f>
        <v>34</v>
      </c>
      <c r="S117" s="59">
        <f>M117+N117+O117+P117+Q117</f>
        <v>21</v>
      </c>
      <c r="T117" s="59">
        <f>R117-S117</f>
        <v>13</v>
      </c>
    </row>
    <row r="118" spans="1:20">
      <c r="A118" s="2" t="s">
        <v>481</v>
      </c>
      <c r="B118" s="57">
        <v>87</v>
      </c>
      <c r="C118" s="69" t="s">
        <v>693</v>
      </c>
      <c r="D118" s="69" t="s">
        <v>680</v>
      </c>
      <c r="E118" s="69" t="s">
        <v>680</v>
      </c>
      <c r="F118" s="69" t="s">
        <v>691</v>
      </c>
      <c r="G118" s="69" t="s">
        <v>691</v>
      </c>
      <c r="H118" s="59">
        <v>1</v>
      </c>
      <c r="I118" s="59">
        <v>0</v>
      </c>
      <c r="J118" s="59">
        <v>0</v>
      </c>
      <c r="K118" s="59">
        <v>2</v>
      </c>
      <c r="L118" s="59">
        <v>0</v>
      </c>
      <c r="M118" s="27" t="s">
        <v>691</v>
      </c>
      <c r="N118" s="27" t="s">
        <v>680</v>
      </c>
      <c r="O118" s="27" t="s">
        <v>680</v>
      </c>
      <c r="P118" s="27" t="s">
        <v>680</v>
      </c>
      <c r="Q118" s="27" t="s">
        <v>691</v>
      </c>
      <c r="R118" s="59">
        <f>C118+D118+E118+F118+G118</f>
        <v>7</v>
      </c>
      <c r="S118" s="59">
        <f>M118+N118+O118+P118+Q118</f>
        <v>4</v>
      </c>
      <c r="T118" s="59">
        <f>R118-S118</f>
        <v>3</v>
      </c>
    </row>
    <row r="119" spans="1:20">
      <c r="A119" s="2" t="s">
        <v>482</v>
      </c>
      <c r="B119" s="57">
        <v>88</v>
      </c>
      <c r="C119" s="69" t="s">
        <v>57</v>
      </c>
      <c r="D119" s="69" t="s">
        <v>38</v>
      </c>
      <c r="E119" s="69" t="s">
        <v>36</v>
      </c>
      <c r="F119" s="69" t="s">
        <v>131</v>
      </c>
      <c r="G119" s="69" t="s">
        <v>153</v>
      </c>
      <c r="H119" s="59">
        <v>11</v>
      </c>
      <c r="I119" s="59">
        <v>21</v>
      </c>
      <c r="J119" s="59">
        <v>20</v>
      </c>
      <c r="K119" s="59">
        <v>25</v>
      </c>
      <c r="L119" s="59">
        <v>20</v>
      </c>
      <c r="M119" s="27" t="s">
        <v>343</v>
      </c>
      <c r="N119" s="27" t="s">
        <v>87</v>
      </c>
      <c r="O119" s="27" t="s">
        <v>202</v>
      </c>
      <c r="P119" s="27" t="s">
        <v>89</v>
      </c>
      <c r="Q119" s="27" t="s">
        <v>105</v>
      </c>
      <c r="R119" s="59">
        <f>C119+D119+E119+F119+G119</f>
        <v>182</v>
      </c>
      <c r="S119" s="59">
        <f>M119+N119+O119+P119+Q119</f>
        <v>85</v>
      </c>
      <c r="T119" s="59">
        <f>R119-S119</f>
        <v>97</v>
      </c>
    </row>
    <row r="120" spans="1:20">
      <c r="A120" s="2" t="s">
        <v>491</v>
      </c>
      <c r="B120" s="57">
        <v>89</v>
      </c>
      <c r="C120" s="69" t="s">
        <v>133</v>
      </c>
      <c r="D120" s="69" t="s">
        <v>139</v>
      </c>
      <c r="E120" s="69" t="s">
        <v>134</v>
      </c>
      <c r="F120" s="69" t="s">
        <v>26</v>
      </c>
      <c r="G120" s="69" t="s">
        <v>8</v>
      </c>
      <c r="H120" s="59">
        <v>28</v>
      </c>
      <c r="I120" s="59">
        <v>27</v>
      </c>
      <c r="J120" s="59">
        <v>27</v>
      </c>
      <c r="K120" s="59">
        <v>38</v>
      </c>
      <c r="L120" s="59">
        <v>35</v>
      </c>
      <c r="M120" s="27" t="s">
        <v>57</v>
      </c>
      <c r="N120" s="27" t="s">
        <v>89</v>
      </c>
      <c r="O120" s="27" t="s">
        <v>504</v>
      </c>
      <c r="P120" s="27" t="s">
        <v>106</v>
      </c>
      <c r="Q120" s="27" t="s">
        <v>57</v>
      </c>
      <c r="R120" s="59">
        <f>C120+D120+E120+F120+G120</f>
        <v>274</v>
      </c>
      <c r="S120" s="59">
        <f>M120+N120+O120+P120+Q120</f>
        <v>119</v>
      </c>
      <c r="T120" s="59">
        <f>R120-S120</f>
        <v>155</v>
      </c>
    </row>
    <row r="121" spans="1:20">
      <c r="A121" s="2" t="s">
        <v>653</v>
      </c>
      <c r="B121" s="57">
        <v>126</v>
      </c>
      <c r="C121" s="69" t="s">
        <v>326</v>
      </c>
      <c r="D121" s="69" t="s">
        <v>326</v>
      </c>
      <c r="E121" s="69" t="s">
        <v>693</v>
      </c>
      <c r="F121" s="69" t="s">
        <v>326</v>
      </c>
      <c r="G121" s="69" t="s">
        <v>693</v>
      </c>
      <c r="H121" s="59">
        <v>1</v>
      </c>
      <c r="I121" s="59">
        <v>3</v>
      </c>
      <c r="J121" s="59">
        <v>2</v>
      </c>
      <c r="K121" s="59">
        <v>1</v>
      </c>
      <c r="L121" s="59">
        <v>1</v>
      </c>
      <c r="M121" s="27" t="s">
        <v>693</v>
      </c>
      <c r="N121" s="27" t="s">
        <v>679</v>
      </c>
      <c r="O121" s="27" t="s">
        <v>679</v>
      </c>
      <c r="P121" s="27" t="s">
        <v>693</v>
      </c>
      <c r="Q121" s="27" t="s">
        <v>691</v>
      </c>
      <c r="R121" s="59">
        <f>C121+D121+E121+F121+G121</f>
        <v>18</v>
      </c>
      <c r="S121" s="59">
        <f>M121+N121+O121+P121+Q121</f>
        <v>10</v>
      </c>
      <c r="T121" s="59">
        <f>R121-S121</f>
        <v>8</v>
      </c>
    </row>
    <row r="122" spans="1:20">
      <c r="A122" s="2" t="s">
        <v>654</v>
      </c>
      <c r="B122" s="57">
        <v>127</v>
      </c>
      <c r="C122" s="69" t="s">
        <v>188</v>
      </c>
      <c r="D122" s="69" t="s">
        <v>202</v>
      </c>
      <c r="E122" s="69" t="s">
        <v>165</v>
      </c>
      <c r="F122" s="69" t="s">
        <v>449</v>
      </c>
      <c r="G122" s="69" t="s">
        <v>202</v>
      </c>
      <c r="H122" s="59">
        <v>3</v>
      </c>
      <c r="I122" s="59">
        <v>8</v>
      </c>
      <c r="J122" s="59">
        <v>15</v>
      </c>
      <c r="K122" s="59">
        <v>11</v>
      </c>
      <c r="L122" s="59">
        <v>9</v>
      </c>
      <c r="M122" s="27" t="s">
        <v>686</v>
      </c>
      <c r="N122" s="27" t="s">
        <v>88</v>
      </c>
      <c r="O122" s="27" t="s">
        <v>327</v>
      </c>
      <c r="P122" s="27" t="s">
        <v>691</v>
      </c>
      <c r="Q122" s="27" t="s">
        <v>327</v>
      </c>
      <c r="R122" s="59">
        <f>C122+D122+E122+F122+G122</f>
        <v>75</v>
      </c>
      <c r="S122" s="59">
        <f>M122+N122+O122+P122+Q122</f>
        <v>29</v>
      </c>
      <c r="T122" s="59">
        <f>R122-S122</f>
        <v>46</v>
      </c>
    </row>
    <row r="123" spans="1:20">
      <c r="A123" s="2" t="s">
        <v>502</v>
      </c>
      <c r="B123" s="57">
        <v>90</v>
      </c>
      <c r="C123" s="69" t="s">
        <v>679</v>
      </c>
      <c r="D123" s="69" t="s">
        <v>680</v>
      </c>
      <c r="E123" s="69" t="s">
        <v>680</v>
      </c>
      <c r="F123" s="69" t="s">
        <v>680</v>
      </c>
      <c r="G123" s="69" t="s">
        <v>679</v>
      </c>
      <c r="H123" s="59">
        <v>1</v>
      </c>
      <c r="I123" s="59">
        <v>0</v>
      </c>
      <c r="J123" s="59">
        <v>0</v>
      </c>
      <c r="K123" s="59">
        <v>0</v>
      </c>
      <c r="L123" s="59">
        <v>1</v>
      </c>
      <c r="M123" s="27">
        <v>0</v>
      </c>
      <c r="N123" s="27">
        <v>0</v>
      </c>
      <c r="O123" s="27">
        <v>0</v>
      </c>
      <c r="P123" s="27">
        <v>0</v>
      </c>
      <c r="Q123" s="27">
        <v>0</v>
      </c>
      <c r="R123" s="59">
        <f>C123+D123+E123+F123+G123</f>
        <v>2</v>
      </c>
      <c r="S123" s="59">
        <f>M123+N123+O123+P123+Q123</f>
        <v>0</v>
      </c>
      <c r="T123" s="59">
        <f>R123-S123</f>
        <v>2</v>
      </c>
    </row>
    <row r="124" spans="1:20">
      <c r="A124" s="2" t="s">
        <v>503</v>
      </c>
      <c r="B124" s="57">
        <v>91</v>
      </c>
      <c r="C124" s="69" t="s">
        <v>679</v>
      </c>
      <c r="D124" s="69" t="s">
        <v>692</v>
      </c>
      <c r="E124" s="69" t="s">
        <v>691</v>
      </c>
      <c r="F124" s="69" t="s">
        <v>693</v>
      </c>
      <c r="G124" s="69" t="s">
        <v>692</v>
      </c>
      <c r="H124" s="59">
        <v>0</v>
      </c>
      <c r="I124" s="59">
        <v>2</v>
      </c>
      <c r="J124" s="59">
        <v>2</v>
      </c>
      <c r="K124" s="59">
        <v>2</v>
      </c>
      <c r="L124" s="59">
        <v>4</v>
      </c>
      <c r="M124" s="27" t="s">
        <v>679</v>
      </c>
      <c r="N124" s="27" t="s">
        <v>693</v>
      </c>
      <c r="O124" s="27" t="s">
        <v>680</v>
      </c>
      <c r="P124" s="27" t="s">
        <v>679</v>
      </c>
      <c r="Q124" s="27" t="s">
        <v>679</v>
      </c>
      <c r="R124" s="59">
        <f>C124+D124+E124+F124+G124</f>
        <v>16</v>
      </c>
      <c r="S124" s="59">
        <f>M124+N124+O124+P124+Q124</f>
        <v>6</v>
      </c>
      <c r="T124" s="59">
        <f>R124-S124</f>
        <v>10</v>
      </c>
    </row>
    <row r="125" spans="1:20">
      <c r="A125" s="2" t="s">
        <v>505</v>
      </c>
      <c r="B125" s="57">
        <v>92</v>
      </c>
      <c r="C125" s="69" t="s">
        <v>165</v>
      </c>
      <c r="D125" s="69" t="s">
        <v>90</v>
      </c>
      <c r="E125" s="69" t="s">
        <v>88</v>
      </c>
      <c r="F125" s="69" t="s">
        <v>202</v>
      </c>
      <c r="G125" s="69" t="s">
        <v>693</v>
      </c>
      <c r="H125" s="59">
        <v>1</v>
      </c>
      <c r="I125" s="59">
        <v>0</v>
      </c>
      <c r="J125" s="59">
        <v>2</v>
      </c>
      <c r="K125" s="59">
        <v>1</v>
      </c>
      <c r="L125" s="59">
        <v>0</v>
      </c>
      <c r="M125" s="27" t="s">
        <v>504</v>
      </c>
      <c r="N125" s="27" t="s">
        <v>90</v>
      </c>
      <c r="O125" s="27" t="s">
        <v>692</v>
      </c>
      <c r="P125" s="27" t="s">
        <v>90</v>
      </c>
      <c r="Q125" s="27" t="s">
        <v>693</v>
      </c>
      <c r="R125" s="59">
        <f>C125+D125+E125+F125+G125</f>
        <v>60</v>
      </c>
      <c r="S125" s="59">
        <f>M125+N125+O125+P125+Q125</f>
        <v>56</v>
      </c>
      <c r="T125" s="59">
        <f>R125-S125</f>
        <v>4</v>
      </c>
    </row>
    <row r="126" spans="1:20">
      <c r="A126" s="2" t="s">
        <v>660</v>
      </c>
      <c r="B126" s="57">
        <v>128</v>
      </c>
      <c r="C126" s="69" t="s">
        <v>47</v>
      </c>
      <c r="D126" s="69" t="s">
        <v>136</v>
      </c>
      <c r="E126" s="69" t="s">
        <v>6</v>
      </c>
      <c r="F126" s="69" t="s">
        <v>114</v>
      </c>
      <c r="G126" s="69" t="s">
        <v>48</v>
      </c>
      <c r="H126" s="59">
        <v>38</v>
      </c>
      <c r="I126" s="59">
        <v>40</v>
      </c>
      <c r="J126" s="59">
        <v>33</v>
      </c>
      <c r="K126" s="59">
        <v>45</v>
      </c>
      <c r="L126" s="59">
        <v>51</v>
      </c>
      <c r="M126" s="27" t="s">
        <v>38</v>
      </c>
      <c r="N126" s="27" t="s">
        <v>284</v>
      </c>
      <c r="O126" s="27" t="s">
        <v>36</v>
      </c>
      <c r="P126" s="27" t="s">
        <v>186</v>
      </c>
      <c r="Q126" s="27" t="s">
        <v>84</v>
      </c>
      <c r="R126" s="59">
        <f>C126+D126+E126+F126+G126</f>
        <v>415</v>
      </c>
      <c r="S126" s="59">
        <f>M126+N126+O126+P126+Q126</f>
        <v>208</v>
      </c>
      <c r="T126" s="59">
        <f>R126-S126</f>
        <v>207</v>
      </c>
    </row>
    <row r="127" spans="1:20">
      <c r="A127" s="2" t="s">
        <v>511</v>
      </c>
      <c r="B127" s="57">
        <v>93</v>
      </c>
      <c r="C127" s="69" t="s">
        <v>164</v>
      </c>
      <c r="D127" s="69" t="s">
        <v>90</v>
      </c>
      <c r="E127" s="69" t="s">
        <v>86</v>
      </c>
      <c r="F127" s="69" t="s">
        <v>89</v>
      </c>
      <c r="G127" s="69" t="s">
        <v>90</v>
      </c>
      <c r="H127" s="59">
        <v>1</v>
      </c>
      <c r="I127" s="59">
        <v>2</v>
      </c>
      <c r="J127" s="59">
        <v>1</v>
      </c>
      <c r="K127" s="59">
        <v>5</v>
      </c>
      <c r="L127" s="59">
        <v>4</v>
      </c>
      <c r="M127" s="27" t="s">
        <v>166</v>
      </c>
      <c r="N127" s="27" t="s">
        <v>86</v>
      </c>
      <c r="O127" s="27" t="s">
        <v>188</v>
      </c>
      <c r="P127" s="27" t="s">
        <v>90</v>
      </c>
      <c r="Q127" s="27" t="s">
        <v>164</v>
      </c>
      <c r="R127" s="59">
        <f>C127+D127+E127+F127+G127</f>
        <v>69</v>
      </c>
      <c r="S127" s="59">
        <f>M127+N127+O127+P127+Q127</f>
        <v>56</v>
      </c>
      <c r="T127" s="59">
        <f>R127-S127</f>
        <v>13</v>
      </c>
    </row>
    <row r="128" spans="1:20">
      <c r="A128" s="2" t="s">
        <v>513</v>
      </c>
      <c r="B128" s="57">
        <v>94</v>
      </c>
      <c r="C128" s="69" t="s">
        <v>166</v>
      </c>
      <c r="D128" s="69" t="s">
        <v>449</v>
      </c>
      <c r="E128" s="69" t="s">
        <v>166</v>
      </c>
      <c r="F128" s="69" t="s">
        <v>327</v>
      </c>
      <c r="G128" s="69" t="s">
        <v>166</v>
      </c>
      <c r="H128" s="59">
        <v>3</v>
      </c>
      <c r="I128" s="59">
        <v>2</v>
      </c>
      <c r="J128" s="59">
        <v>2</v>
      </c>
      <c r="K128" s="59">
        <v>4</v>
      </c>
      <c r="L128" s="59">
        <v>2</v>
      </c>
      <c r="M128" s="27" t="s">
        <v>327</v>
      </c>
      <c r="N128" s="27" t="s">
        <v>188</v>
      </c>
      <c r="O128" s="27" t="s">
        <v>88</v>
      </c>
      <c r="P128" s="27" t="s">
        <v>691</v>
      </c>
      <c r="Q128" s="27" t="s">
        <v>88</v>
      </c>
      <c r="R128" s="59">
        <f>C128+D128+E128+F128+G128</f>
        <v>46</v>
      </c>
      <c r="S128" s="59">
        <f>M128+N128+O128+P128+Q128</f>
        <v>33</v>
      </c>
      <c r="T128" s="59">
        <f>R128-S128</f>
        <v>13</v>
      </c>
    </row>
    <row r="129" spans="1:20">
      <c r="A129" s="2" t="s">
        <v>671</v>
      </c>
      <c r="B129" s="57">
        <v>130</v>
      </c>
      <c r="C129" s="69" t="s">
        <v>691</v>
      </c>
      <c r="D129" s="69" t="s">
        <v>679</v>
      </c>
      <c r="E129" s="69" t="s">
        <v>326</v>
      </c>
      <c r="F129" s="69" t="s">
        <v>166</v>
      </c>
      <c r="G129" s="69" t="s">
        <v>693</v>
      </c>
      <c r="H129" s="59">
        <v>1</v>
      </c>
      <c r="I129" s="59">
        <v>0</v>
      </c>
      <c r="J129" s="59">
        <v>3</v>
      </c>
      <c r="K129" s="59">
        <v>3</v>
      </c>
      <c r="L129" s="59">
        <v>2</v>
      </c>
      <c r="M129" s="27" t="s">
        <v>679</v>
      </c>
      <c r="N129" s="27" t="s">
        <v>679</v>
      </c>
      <c r="O129" s="27" t="s">
        <v>679</v>
      </c>
      <c r="P129" s="27" t="s">
        <v>327</v>
      </c>
      <c r="Q129" s="27" t="s">
        <v>679</v>
      </c>
      <c r="R129" s="59">
        <f>C129+D129+E129+F129+G129</f>
        <v>19</v>
      </c>
      <c r="S129" s="59">
        <f>M129+N129+O129+P129+Q129</f>
        <v>10</v>
      </c>
      <c r="T129" s="59">
        <f>R129-S129</f>
        <v>9</v>
      </c>
    </row>
    <row r="130" spans="1:20">
      <c r="A130" s="2" t="s">
        <v>519</v>
      </c>
      <c r="B130" s="57">
        <v>95</v>
      </c>
      <c r="C130" s="69" t="s">
        <v>679</v>
      </c>
      <c r="D130" s="69" t="s">
        <v>691</v>
      </c>
      <c r="E130" s="69" t="s">
        <v>691</v>
      </c>
      <c r="F130" s="69" t="s">
        <v>691</v>
      </c>
      <c r="G130" s="69" t="s">
        <v>680</v>
      </c>
      <c r="H130" s="59">
        <v>0</v>
      </c>
      <c r="I130" s="59">
        <v>2</v>
      </c>
      <c r="J130" s="59">
        <v>1</v>
      </c>
      <c r="K130" s="59">
        <v>0</v>
      </c>
      <c r="L130" s="59">
        <v>0</v>
      </c>
      <c r="M130" s="27" t="s">
        <v>679</v>
      </c>
      <c r="N130" s="27" t="s">
        <v>680</v>
      </c>
      <c r="O130" s="27" t="s">
        <v>679</v>
      </c>
      <c r="P130" s="27" t="s">
        <v>691</v>
      </c>
      <c r="Q130" s="27" t="s">
        <v>680</v>
      </c>
      <c r="R130" s="59">
        <f>C130+D130+E130+F130+G130</f>
        <v>7</v>
      </c>
      <c r="S130" s="59">
        <f>M130+N130+O130+P130+Q130</f>
        <v>4</v>
      </c>
      <c r="T130" s="59">
        <f>R130-S130</f>
        <v>3</v>
      </c>
    </row>
    <row r="131" spans="1:20">
      <c r="A131" s="2" t="s">
        <v>673</v>
      </c>
      <c r="B131" s="57">
        <v>131</v>
      </c>
      <c r="C131" s="69" t="s">
        <v>679</v>
      </c>
      <c r="D131" s="69" t="s">
        <v>679</v>
      </c>
      <c r="E131" s="69" t="s">
        <v>679</v>
      </c>
      <c r="F131" s="69" t="s">
        <v>679</v>
      </c>
      <c r="G131" s="69" t="s">
        <v>691</v>
      </c>
      <c r="H131" s="59">
        <v>0</v>
      </c>
      <c r="I131" s="59">
        <v>1</v>
      </c>
      <c r="J131" s="59">
        <v>1</v>
      </c>
      <c r="K131" s="59">
        <v>0</v>
      </c>
      <c r="L131" s="59">
        <v>2</v>
      </c>
      <c r="M131" s="27" t="s">
        <v>679</v>
      </c>
      <c r="N131" s="27" t="s">
        <v>680</v>
      </c>
      <c r="O131" s="27" t="s">
        <v>680</v>
      </c>
      <c r="P131" s="27" t="s">
        <v>679</v>
      </c>
      <c r="Q131" s="27" t="s">
        <v>680</v>
      </c>
      <c r="R131" s="59">
        <f>C131+D131+E131+F131+G131</f>
        <v>6</v>
      </c>
      <c r="S131" s="59">
        <f>M131+N131+O131+P131+Q131</f>
        <v>2</v>
      </c>
      <c r="T131" s="59">
        <f>R131-S131</f>
        <v>4</v>
      </c>
    </row>
    <row r="132" spans="1:20">
      <c r="A132" s="2" t="s">
        <v>674</v>
      </c>
      <c r="B132" s="57">
        <v>132</v>
      </c>
      <c r="C132" s="69" t="s">
        <v>164</v>
      </c>
      <c r="D132" s="69" t="s">
        <v>164</v>
      </c>
      <c r="E132" s="69" t="s">
        <v>188</v>
      </c>
      <c r="F132" s="69" t="s">
        <v>57</v>
      </c>
      <c r="G132" s="69" t="s">
        <v>87</v>
      </c>
      <c r="H132" s="59">
        <v>6</v>
      </c>
      <c r="I132" s="59">
        <v>1</v>
      </c>
      <c r="J132" s="59">
        <v>4</v>
      </c>
      <c r="K132" s="59">
        <v>6</v>
      </c>
      <c r="L132" s="59">
        <v>4</v>
      </c>
      <c r="M132" s="27" t="s">
        <v>326</v>
      </c>
      <c r="N132" s="27" t="s">
        <v>166</v>
      </c>
      <c r="O132" s="27" t="s">
        <v>88</v>
      </c>
      <c r="P132" s="27" t="s">
        <v>104</v>
      </c>
      <c r="Q132" s="27" t="s">
        <v>86</v>
      </c>
      <c r="R132" s="59">
        <f>C132+D132+E132+F132+G132</f>
        <v>75</v>
      </c>
      <c r="S132" s="59">
        <f>M132+N132+O132+P132+Q132</f>
        <v>54</v>
      </c>
      <c r="T132" s="59">
        <f>R132-S132</f>
        <v>21</v>
      </c>
    </row>
    <row r="133" spans="1:20">
      <c r="A133" s="2" t="s">
        <v>520</v>
      </c>
      <c r="B133" s="57">
        <v>96</v>
      </c>
      <c r="C133" s="69" t="s">
        <v>691</v>
      </c>
      <c r="D133" s="69" t="s">
        <v>88</v>
      </c>
      <c r="E133" s="69" t="s">
        <v>679</v>
      </c>
      <c r="F133" s="69" t="s">
        <v>692</v>
      </c>
      <c r="G133" s="69" t="s">
        <v>188</v>
      </c>
      <c r="H133" s="59">
        <v>0</v>
      </c>
      <c r="I133" s="59">
        <v>1</v>
      </c>
      <c r="J133" s="59">
        <v>1</v>
      </c>
      <c r="K133" s="59">
        <v>3</v>
      </c>
      <c r="L133" s="59">
        <v>1</v>
      </c>
      <c r="M133" s="27" t="s">
        <v>691</v>
      </c>
      <c r="N133" s="27" t="s">
        <v>327</v>
      </c>
      <c r="O133" s="27" t="s">
        <v>680</v>
      </c>
      <c r="P133" s="27" t="s">
        <v>691</v>
      </c>
      <c r="Q133" s="27" t="s">
        <v>164</v>
      </c>
      <c r="R133" s="59">
        <f>C133+D133+E133+F133+G133</f>
        <v>26</v>
      </c>
      <c r="S133" s="59">
        <f>M133+N133+O133+P133+Q133</f>
        <v>20</v>
      </c>
      <c r="T133" s="59">
        <f>R133-S133</f>
        <v>6</v>
      </c>
    </row>
    <row r="134" spans="1:20">
      <c r="A134" s="2" t="s">
        <v>523</v>
      </c>
      <c r="B134" s="57">
        <v>97</v>
      </c>
      <c r="C134" s="68" t="s">
        <v>164</v>
      </c>
      <c r="D134" s="68" t="s">
        <v>202</v>
      </c>
      <c r="E134" s="68" t="s">
        <v>686</v>
      </c>
      <c r="F134" s="68" t="s">
        <v>686</v>
      </c>
      <c r="G134" s="68" t="s">
        <v>686</v>
      </c>
      <c r="H134" s="59">
        <v>2</v>
      </c>
      <c r="I134" s="59">
        <v>1</v>
      </c>
      <c r="J134" s="59">
        <v>3</v>
      </c>
      <c r="K134" s="59">
        <v>1</v>
      </c>
      <c r="L134" s="59">
        <v>4</v>
      </c>
      <c r="M134" s="27" t="s">
        <v>686</v>
      </c>
      <c r="N134" s="27" t="s">
        <v>90</v>
      </c>
      <c r="O134" s="27" t="s">
        <v>692</v>
      </c>
      <c r="P134" s="27" t="s">
        <v>88</v>
      </c>
      <c r="Q134" s="27" t="s">
        <v>326</v>
      </c>
      <c r="R134" s="59">
        <f>C134+D134+E134+F134+G134</f>
        <v>49</v>
      </c>
      <c r="S134" s="59">
        <f>M134+N134+O134+P134+Q134</f>
        <v>38</v>
      </c>
      <c r="T134" s="59">
        <f>R134-S134</f>
        <v>11</v>
      </c>
    </row>
    <row r="135" spans="1:20">
      <c r="A135" s="2" t="s">
        <v>525</v>
      </c>
      <c r="B135" s="57">
        <v>98</v>
      </c>
      <c r="C135" s="68" t="s">
        <v>449</v>
      </c>
      <c r="D135" s="68" t="s">
        <v>105</v>
      </c>
      <c r="E135" s="68" t="s">
        <v>104</v>
      </c>
      <c r="F135" s="68" t="s">
        <v>90</v>
      </c>
      <c r="G135" s="68" t="s">
        <v>188</v>
      </c>
      <c r="H135" s="59">
        <v>12</v>
      </c>
      <c r="I135" s="59">
        <v>11</v>
      </c>
      <c r="J135" s="59">
        <v>16</v>
      </c>
      <c r="K135" s="59">
        <v>11</v>
      </c>
      <c r="L135" s="59">
        <v>7</v>
      </c>
      <c r="M135" s="27" t="s">
        <v>679</v>
      </c>
      <c r="N135" s="27" t="s">
        <v>88</v>
      </c>
      <c r="O135" s="27" t="s">
        <v>327</v>
      </c>
      <c r="P135" s="27" t="s">
        <v>693</v>
      </c>
      <c r="Q135" s="27" t="s">
        <v>326</v>
      </c>
      <c r="R135" s="59">
        <f>C135+D135+E135+F135+G135</f>
        <v>78</v>
      </c>
      <c r="S135" s="59">
        <f>M135+N135+O135+P135+Q135</f>
        <v>21</v>
      </c>
      <c r="T135" s="59">
        <f>R135-S135</f>
        <v>57</v>
      </c>
    </row>
    <row r="136" spans="1:20">
      <c r="B136" s="58"/>
    </row>
    <row r="137" spans="1:20" s="66" customFormat="1">
      <c r="A137" s="67"/>
      <c r="B137" s="58"/>
      <c r="C137" s="65"/>
      <c r="D137" s="65"/>
      <c r="E137" s="65"/>
      <c r="F137" s="65"/>
      <c r="G137" s="65"/>
      <c r="H137" s="70"/>
      <c r="I137" s="70"/>
      <c r="J137" s="70"/>
      <c r="K137" s="70"/>
      <c r="L137" s="70"/>
      <c r="M137" s="34"/>
      <c r="N137" s="34"/>
      <c r="O137" s="34"/>
      <c r="P137" s="34"/>
      <c r="Q137" s="34"/>
      <c r="R137" s="59"/>
      <c r="S137" s="59"/>
      <c r="T137" s="59"/>
    </row>
    <row r="138" spans="1:20">
      <c r="B138" s="58"/>
    </row>
    <row r="139" spans="1:20">
      <c r="B139" s="58"/>
    </row>
    <row r="140" spans="1:20">
      <c r="B140" s="58"/>
    </row>
    <row r="141" spans="1:20">
      <c r="B141" s="58"/>
    </row>
    <row r="142" spans="1:20">
      <c r="B142" s="58"/>
    </row>
    <row r="143" spans="1:20">
      <c r="B143" s="58"/>
    </row>
    <row r="144" spans="1:20">
      <c r="B144" s="58"/>
    </row>
  </sheetData>
  <sheetProtection sheet="1" objects="1" scenarios="1"/>
  <sortState ref="A2:T146">
    <sortCondition ref="A2:A146"/>
  </sortState>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5"/>
  <sheetViews>
    <sheetView zoomScale="150" zoomScaleNormal="150" zoomScalePageLayoutView="150" workbookViewId="0">
      <selection activeCell="AA38" sqref="A38:XFD38"/>
    </sheetView>
  </sheetViews>
  <sheetFormatPr baseColWidth="10" defaultColWidth="8.83203125" defaultRowHeight="14" x14ac:dyDescent="0"/>
  <cols>
    <col min="1" max="1" width="18.33203125" style="31" customWidth="1"/>
    <col min="2" max="2" width="6.6640625" customWidth="1"/>
    <col min="3" max="3" width="6" customWidth="1"/>
    <col min="4" max="4" width="6.33203125" customWidth="1"/>
    <col min="5" max="5" width="5.5" customWidth="1"/>
    <col min="6" max="6" width="5.83203125" customWidth="1"/>
    <col min="7" max="7" width="10.5" customWidth="1"/>
    <col min="8" max="8" width="10.83203125" customWidth="1"/>
    <col min="9" max="9" width="11.5" customWidth="1"/>
    <col min="10" max="10" width="9.1640625" customWidth="1"/>
    <col min="11" max="11" width="9.33203125" customWidth="1"/>
    <col min="12" max="12" width="10" customWidth="1"/>
    <col min="13" max="13" width="7.5" customWidth="1"/>
    <col min="14" max="14" width="7.33203125" customWidth="1"/>
    <col min="15" max="15" width="8.6640625" customWidth="1"/>
    <col min="16" max="16" width="10.33203125" customWidth="1"/>
    <col min="17" max="18" width="11.5" customWidth="1"/>
    <col min="19" max="19" width="10" customWidth="1"/>
    <col min="20" max="20" width="9.33203125" customWidth="1"/>
    <col min="21" max="21" width="9.5" customWidth="1"/>
    <col min="22" max="22" width="7.1640625" customWidth="1"/>
    <col min="23" max="24" width="6.83203125" customWidth="1"/>
    <col min="25" max="25" width="9.1640625" customWidth="1"/>
    <col min="26" max="26" width="10.5" bestFit="1" customWidth="1"/>
    <col min="27" max="27" width="11.33203125" customWidth="1"/>
    <col min="28" max="28" width="9.33203125" customWidth="1"/>
    <col min="29" max="30" width="9" customWidth="1"/>
    <col min="31" max="31" width="7.83203125" style="73" customWidth="1"/>
  </cols>
  <sheetData>
    <row r="1" spans="1:31" s="35" customFormat="1">
      <c r="A1" s="38" t="s">
        <v>0</v>
      </c>
      <c r="B1" s="37" t="s">
        <v>807</v>
      </c>
      <c r="C1" s="37" t="s">
        <v>806</v>
      </c>
      <c r="D1" s="37" t="s">
        <v>808</v>
      </c>
      <c r="E1" s="37" t="s">
        <v>823</v>
      </c>
      <c r="F1" s="37" t="s">
        <v>824</v>
      </c>
      <c r="G1" s="72" t="s">
        <v>810</v>
      </c>
      <c r="H1" s="72" t="s">
        <v>809</v>
      </c>
      <c r="I1" s="72" t="s">
        <v>811</v>
      </c>
      <c r="J1" s="72" t="s">
        <v>825</v>
      </c>
      <c r="K1" s="72" t="s">
        <v>826</v>
      </c>
      <c r="L1" s="72" t="s">
        <v>827</v>
      </c>
      <c r="M1" s="36" t="s">
        <v>812</v>
      </c>
      <c r="N1" s="36" t="s">
        <v>813</v>
      </c>
      <c r="O1" s="36" t="s">
        <v>814</v>
      </c>
      <c r="P1" s="36" t="s">
        <v>828</v>
      </c>
      <c r="Q1" s="36" t="s">
        <v>829</v>
      </c>
      <c r="R1" s="36" t="s">
        <v>830</v>
      </c>
      <c r="S1" s="36" t="s">
        <v>831</v>
      </c>
      <c r="T1" s="36" t="s">
        <v>832</v>
      </c>
      <c r="U1" s="36" t="s">
        <v>833</v>
      </c>
      <c r="V1" s="36" t="s">
        <v>815</v>
      </c>
      <c r="W1" s="36" t="s">
        <v>816</v>
      </c>
      <c r="X1" s="36" t="s">
        <v>817</v>
      </c>
      <c r="Y1" s="36" t="s">
        <v>835</v>
      </c>
      <c r="Z1" s="36" t="s">
        <v>834</v>
      </c>
      <c r="AA1" s="36" t="s">
        <v>836</v>
      </c>
      <c r="AB1" s="36" t="s">
        <v>837</v>
      </c>
      <c r="AC1" s="36" t="s">
        <v>838</v>
      </c>
      <c r="AD1" s="36" t="s">
        <v>839</v>
      </c>
      <c r="AE1" s="45" t="s">
        <v>867</v>
      </c>
    </row>
    <row r="2" spans="1:31" s="1" customFormat="1">
      <c r="A2" s="71" t="s">
        <v>1</v>
      </c>
      <c r="B2" s="6">
        <v>950</v>
      </c>
      <c r="C2" s="6">
        <v>583</v>
      </c>
      <c r="D2" s="6">
        <v>367</v>
      </c>
      <c r="E2" s="8">
        <f t="shared" ref="E2:E33" si="0">C2/B2</f>
        <v>0.61368421052631583</v>
      </c>
      <c r="F2" s="8">
        <f t="shared" ref="F2:F33" si="1">1-E2</f>
        <v>0.38631578947368417</v>
      </c>
      <c r="G2" s="6">
        <v>331</v>
      </c>
      <c r="H2" s="6">
        <v>205</v>
      </c>
      <c r="I2" s="6">
        <v>126</v>
      </c>
      <c r="J2" s="10">
        <f>G2/B2</f>
        <v>0.34842105263157896</v>
      </c>
      <c r="K2" s="10">
        <f>H2/C2</f>
        <v>0.35162950257289882</v>
      </c>
      <c r="L2" s="10">
        <f>I2/D2</f>
        <v>0.34332425068119893</v>
      </c>
      <c r="M2" s="6">
        <v>15</v>
      </c>
      <c r="N2" s="6">
        <v>0</v>
      </c>
      <c r="O2" s="6">
        <v>15</v>
      </c>
      <c r="P2" s="4">
        <f>M2/G2</f>
        <v>4.5317220543806644E-2</v>
      </c>
      <c r="Q2" s="4">
        <f>N2/H2</f>
        <v>0</v>
      </c>
      <c r="R2" s="4">
        <f>O2/I2</f>
        <v>0.11904761904761904</v>
      </c>
      <c r="S2" s="4">
        <f>M2/B2</f>
        <v>1.5789473684210527E-2</v>
      </c>
      <c r="T2" s="4">
        <f>N2/C2</f>
        <v>0</v>
      </c>
      <c r="U2" s="4">
        <f>O2/D2</f>
        <v>4.0871934604904632E-2</v>
      </c>
      <c r="V2">
        <v>11</v>
      </c>
      <c r="W2">
        <v>2</v>
      </c>
      <c r="X2">
        <v>9</v>
      </c>
      <c r="Y2" s="4">
        <f>V2/G2</f>
        <v>3.3232628398791542E-2</v>
      </c>
      <c r="Z2" s="4">
        <f>W2/H2</f>
        <v>9.7560975609756097E-3</v>
      </c>
      <c r="AA2" s="4">
        <f>X2/I2</f>
        <v>7.1428571428571425E-2</v>
      </c>
      <c r="AB2" s="4">
        <f>V2/B2</f>
        <v>1.1578947368421053E-2</v>
      </c>
      <c r="AC2" s="4">
        <f>W2/C2</f>
        <v>3.4305317324185248E-3</v>
      </c>
      <c r="AD2" s="4">
        <f>X2/D2</f>
        <v>2.4523160762942781E-2</v>
      </c>
      <c r="AE2" s="57">
        <v>1</v>
      </c>
    </row>
    <row r="3" spans="1:31">
      <c r="A3" s="71" t="s">
        <v>9</v>
      </c>
      <c r="B3" s="7">
        <v>4206</v>
      </c>
      <c r="C3" s="7">
        <v>1984</v>
      </c>
      <c r="D3" s="7">
        <v>2222</v>
      </c>
      <c r="E3" s="9">
        <f t="shared" si="0"/>
        <v>0.47170708511650022</v>
      </c>
      <c r="F3" s="9">
        <f t="shared" si="1"/>
        <v>0.52829291488349983</v>
      </c>
      <c r="G3" s="7">
        <v>1338</v>
      </c>
      <c r="H3" s="7">
        <v>649</v>
      </c>
      <c r="I3" s="7">
        <v>689</v>
      </c>
      <c r="J3" s="10">
        <f>G3/B3</f>
        <v>0.31811697574893011</v>
      </c>
      <c r="K3" s="10">
        <f>H3/C3</f>
        <v>0.32711693548387094</v>
      </c>
      <c r="L3" s="10">
        <f>I3/D3</f>
        <v>0.31008100810081007</v>
      </c>
      <c r="M3">
        <v>166</v>
      </c>
      <c r="N3">
        <v>46</v>
      </c>
      <c r="O3">
        <v>120</v>
      </c>
      <c r="P3" s="4">
        <f t="shared" ref="P3:P5" si="2">M3/G3</f>
        <v>0.12406576980568013</v>
      </c>
      <c r="Q3" s="4">
        <f t="shared" ref="Q3:Q5" si="3">N3/H3</f>
        <v>7.0878274268104779E-2</v>
      </c>
      <c r="R3" s="4">
        <f t="shared" ref="R3:R5" si="4">O3/I3</f>
        <v>0.17416545718432511</v>
      </c>
      <c r="S3" s="4">
        <f t="shared" ref="S3:S5" si="5">M3/B3</f>
        <v>3.9467427484545889E-2</v>
      </c>
      <c r="T3" s="4">
        <f t="shared" ref="T3:T5" si="6">N3/C3</f>
        <v>2.3185483870967742E-2</v>
      </c>
      <c r="U3" s="4">
        <f t="shared" ref="U3:U5" si="7">O3/D3</f>
        <v>5.4005400540054004E-2</v>
      </c>
      <c r="V3">
        <v>100</v>
      </c>
      <c r="W3">
        <v>48</v>
      </c>
      <c r="X3">
        <v>52</v>
      </c>
      <c r="Y3" s="4">
        <f>V3/G3</f>
        <v>7.4738415545590436E-2</v>
      </c>
      <c r="Z3" s="4">
        <f>W3/H3</f>
        <v>7.3959938366718034E-2</v>
      </c>
      <c r="AA3" s="4">
        <f>X3/I3</f>
        <v>7.5471698113207544E-2</v>
      </c>
      <c r="AB3" s="4">
        <f>V3/B3</f>
        <v>2.3775558725630051E-2</v>
      </c>
      <c r="AC3" s="4">
        <f>W3/C3</f>
        <v>2.4193548387096774E-2</v>
      </c>
      <c r="AD3" s="4">
        <f>X3/D3</f>
        <v>2.3402340234023402E-2</v>
      </c>
      <c r="AE3" s="57">
        <v>2</v>
      </c>
    </row>
    <row r="4" spans="1:31">
      <c r="A4" s="71" t="s">
        <v>531</v>
      </c>
      <c r="B4">
        <v>4561</v>
      </c>
      <c r="C4">
        <v>2614</v>
      </c>
      <c r="D4">
        <v>1947</v>
      </c>
      <c r="E4" s="5">
        <f t="shared" si="0"/>
        <v>0.57311992983994742</v>
      </c>
      <c r="F4" s="5">
        <f t="shared" si="1"/>
        <v>0.42688007016005258</v>
      </c>
      <c r="G4">
        <v>1316</v>
      </c>
      <c r="H4">
        <v>634</v>
      </c>
      <c r="I4">
        <v>682</v>
      </c>
      <c r="J4" s="10">
        <f t="shared" ref="J4:J67" si="8">G4/B4</f>
        <v>0.28853321639991231</v>
      </c>
      <c r="K4" s="10">
        <f t="shared" ref="K4:K67" si="9">H4/C4</f>
        <v>0.24254016832440703</v>
      </c>
      <c r="L4" s="10">
        <f t="shared" ref="L4:L67" si="10">I4/D4</f>
        <v>0.35028248587570621</v>
      </c>
      <c r="M4">
        <v>176</v>
      </c>
      <c r="N4">
        <v>63</v>
      </c>
      <c r="O4">
        <v>113</v>
      </c>
      <c r="P4" s="4">
        <f t="shared" si="2"/>
        <v>0.1337386018237082</v>
      </c>
      <c r="Q4" s="4">
        <f t="shared" si="3"/>
        <v>9.9369085173501584E-2</v>
      </c>
      <c r="R4" s="4">
        <f t="shared" si="4"/>
        <v>0.16568914956011729</v>
      </c>
      <c r="S4" s="4">
        <f t="shared" si="5"/>
        <v>3.8588028941021708E-2</v>
      </c>
      <c r="T4" s="4">
        <f t="shared" si="6"/>
        <v>2.4100994644223411E-2</v>
      </c>
      <c r="U4" s="4">
        <f t="shared" si="7"/>
        <v>5.8038007190549565E-2</v>
      </c>
      <c r="V4">
        <v>290</v>
      </c>
      <c r="W4">
        <v>193</v>
      </c>
      <c r="X4">
        <v>97</v>
      </c>
      <c r="Y4" s="4">
        <f t="shared" ref="Y4:Y67" si="11">V4/G4</f>
        <v>0.22036474164133737</v>
      </c>
      <c r="Z4" s="4">
        <f t="shared" ref="Z4:Z67" si="12">W4/H4</f>
        <v>0.30441640378548895</v>
      </c>
      <c r="AA4" s="4">
        <f t="shared" ref="AA4:AA67" si="13">X4/I4</f>
        <v>0.14222873900293256</v>
      </c>
      <c r="AB4" s="4">
        <f t="shared" ref="AB4:AB67" si="14">V4/B4</f>
        <v>6.3582547686910768E-2</v>
      </c>
      <c r="AC4" s="4">
        <f t="shared" ref="AC4:AC67" si="15">W4/C4</f>
        <v>7.383320581484315E-2</v>
      </c>
      <c r="AD4" s="4">
        <f t="shared" ref="AD4:AD67" si="16">X4/D4</f>
        <v>4.9820236260914225E-2</v>
      </c>
      <c r="AE4" s="57">
        <v>101</v>
      </c>
    </row>
    <row r="5" spans="1:31">
      <c r="A5" s="71" t="s">
        <v>20</v>
      </c>
      <c r="B5">
        <v>698</v>
      </c>
      <c r="C5">
        <v>523</v>
      </c>
      <c r="D5">
        <v>175</v>
      </c>
      <c r="E5" s="5">
        <f t="shared" si="0"/>
        <v>0.74928366762177645</v>
      </c>
      <c r="F5" s="5">
        <f t="shared" si="1"/>
        <v>0.25071633237822355</v>
      </c>
      <c r="G5">
        <v>287</v>
      </c>
      <c r="H5">
        <v>224</v>
      </c>
      <c r="I5">
        <v>63</v>
      </c>
      <c r="J5" s="10">
        <f t="shared" si="8"/>
        <v>0.41117478510028654</v>
      </c>
      <c r="K5" s="10">
        <f t="shared" si="9"/>
        <v>0.42829827915869984</v>
      </c>
      <c r="L5" s="10">
        <f t="shared" si="10"/>
        <v>0.36</v>
      </c>
      <c r="M5">
        <v>6</v>
      </c>
      <c r="N5">
        <v>0</v>
      </c>
      <c r="O5">
        <v>6</v>
      </c>
      <c r="P5" s="4">
        <f t="shared" si="2"/>
        <v>2.0905923344947737E-2</v>
      </c>
      <c r="Q5" s="4">
        <f t="shared" si="3"/>
        <v>0</v>
      </c>
      <c r="R5" s="4">
        <f t="shared" si="4"/>
        <v>9.5238095238095233E-2</v>
      </c>
      <c r="S5" s="4">
        <f t="shared" si="5"/>
        <v>8.5959885386819486E-3</v>
      </c>
      <c r="T5" s="4">
        <f t="shared" si="6"/>
        <v>0</v>
      </c>
      <c r="U5" s="4">
        <f t="shared" si="7"/>
        <v>3.4285714285714287E-2</v>
      </c>
      <c r="V5">
        <v>26</v>
      </c>
      <c r="W5">
        <v>21</v>
      </c>
      <c r="X5">
        <v>5</v>
      </c>
      <c r="Y5" s="4">
        <f t="shared" si="11"/>
        <v>9.0592334494773524E-2</v>
      </c>
      <c r="Z5" s="4">
        <f t="shared" si="12"/>
        <v>9.375E-2</v>
      </c>
      <c r="AA5" s="4">
        <f t="shared" si="13"/>
        <v>7.9365079365079361E-2</v>
      </c>
      <c r="AB5" s="4">
        <f t="shared" si="14"/>
        <v>3.7249283667621778E-2</v>
      </c>
      <c r="AC5" s="4">
        <f t="shared" si="15"/>
        <v>4.0152963671128104E-2</v>
      </c>
      <c r="AD5" s="4">
        <f t="shared" si="16"/>
        <v>2.8571428571428571E-2</v>
      </c>
      <c r="AE5" s="57">
        <v>3</v>
      </c>
    </row>
    <row r="6" spans="1:31">
      <c r="A6" s="71" t="s">
        <v>30</v>
      </c>
      <c r="B6">
        <v>470</v>
      </c>
      <c r="C6">
        <v>281</v>
      </c>
      <c r="D6">
        <v>189</v>
      </c>
      <c r="E6" s="5">
        <f t="shared" si="0"/>
        <v>0.59787234042553195</v>
      </c>
      <c r="F6" s="5">
        <f t="shared" si="1"/>
        <v>0.40212765957446805</v>
      </c>
      <c r="G6">
        <v>173</v>
      </c>
      <c r="H6">
        <v>102</v>
      </c>
      <c r="I6">
        <v>71</v>
      </c>
      <c r="J6" s="10">
        <f t="shared" si="8"/>
        <v>0.3680851063829787</v>
      </c>
      <c r="K6" s="10">
        <f t="shared" si="9"/>
        <v>0.36298932384341637</v>
      </c>
      <c r="L6" s="10">
        <f t="shared" si="10"/>
        <v>0.37566137566137564</v>
      </c>
      <c r="M6">
        <v>5</v>
      </c>
      <c r="N6">
        <v>1</v>
      </c>
      <c r="O6">
        <v>4</v>
      </c>
      <c r="P6" s="4">
        <f t="shared" ref="P6:P69" si="17">M6/G6</f>
        <v>2.8901734104046242E-2</v>
      </c>
      <c r="Q6" s="4">
        <f t="shared" ref="Q6:Q69" si="18">N6/H6</f>
        <v>9.8039215686274508E-3</v>
      </c>
      <c r="R6" s="4">
        <f t="shared" ref="R6:R69" si="19">O6/I6</f>
        <v>5.6338028169014086E-2</v>
      </c>
      <c r="S6" s="4">
        <f t="shared" ref="S6:S69" si="20">M6/B6</f>
        <v>1.0638297872340425E-2</v>
      </c>
      <c r="T6" s="4">
        <f t="shared" ref="T6:T69" si="21">N6/C6</f>
        <v>3.5587188612099642E-3</v>
      </c>
      <c r="U6" s="4">
        <f t="shared" ref="U6:U69" si="22">O6/D6</f>
        <v>2.1164021164021163E-2</v>
      </c>
      <c r="V6">
        <v>4</v>
      </c>
      <c r="W6">
        <v>1</v>
      </c>
      <c r="X6">
        <v>3</v>
      </c>
      <c r="Y6" s="4">
        <f t="shared" si="11"/>
        <v>2.3121387283236993E-2</v>
      </c>
      <c r="Z6" s="4">
        <f t="shared" si="12"/>
        <v>9.8039215686274508E-3</v>
      </c>
      <c r="AA6" s="4">
        <f t="shared" si="13"/>
        <v>4.2253521126760563E-2</v>
      </c>
      <c r="AB6" s="4">
        <f t="shared" si="14"/>
        <v>8.5106382978723406E-3</v>
      </c>
      <c r="AC6" s="4">
        <f t="shared" si="15"/>
        <v>3.5587188612099642E-3</v>
      </c>
      <c r="AD6" s="4">
        <f t="shared" si="16"/>
        <v>1.5873015873015872E-2</v>
      </c>
      <c r="AE6" s="57">
        <v>4</v>
      </c>
    </row>
    <row r="7" spans="1:31">
      <c r="A7" s="71" t="s">
        <v>40</v>
      </c>
      <c r="B7">
        <v>1356</v>
      </c>
      <c r="C7">
        <v>715</v>
      </c>
      <c r="D7">
        <v>641</v>
      </c>
      <c r="E7" s="5">
        <f t="shared" si="0"/>
        <v>0.52728613569321536</v>
      </c>
      <c r="F7" s="5">
        <f t="shared" si="1"/>
        <v>0.47271386430678464</v>
      </c>
      <c r="G7">
        <v>436</v>
      </c>
      <c r="H7">
        <v>226</v>
      </c>
      <c r="I7">
        <v>210</v>
      </c>
      <c r="J7" s="10">
        <f t="shared" si="8"/>
        <v>0.32153392330383479</v>
      </c>
      <c r="K7" s="10">
        <f t="shared" si="9"/>
        <v>0.31608391608391606</v>
      </c>
      <c r="L7" s="10">
        <f t="shared" si="10"/>
        <v>0.32761310452418096</v>
      </c>
      <c r="M7">
        <v>31</v>
      </c>
      <c r="N7">
        <v>8</v>
      </c>
      <c r="O7">
        <v>23</v>
      </c>
      <c r="P7" s="4">
        <f t="shared" si="17"/>
        <v>7.1100917431192664E-2</v>
      </c>
      <c r="Q7" s="4">
        <f t="shared" si="18"/>
        <v>3.5398230088495575E-2</v>
      </c>
      <c r="R7" s="4">
        <f t="shared" si="19"/>
        <v>0.10952380952380952</v>
      </c>
      <c r="S7" s="4">
        <f t="shared" si="20"/>
        <v>2.2861356932153392E-2</v>
      </c>
      <c r="T7" s="4">
        <f t="shared" si="21"/>
        <v>1.1188811188811189E-2</v>
      </c>
      <c r="U7" s="4">
        <f t="shared" si="22"/>
        <v>3.5881435257410298E-2</v>
      </c>
      <c r="V7">
        <v>11</v>
      </c>
      <c r="W7">
        <v>3</v>
      </c>
      <c r="X7">
        <v>8</v>
      </c>
      <c r="Y7" s="4">
        <f t="shared" si="11"/>
        <v>2.5229357798165139E-2</v>
      </c>
      <c r="Z7" s="4">
        <f t="shared" si="12"/>
        <v>1.3274336283185841E-2</v>
      </c>
      <c r="AA7" s="4">
        <f t="shared" si="13"/>
        <v>3.8095238095238099E-2</v>
      </c>
      <c r="AB7" s="4">
        <f t="shared" si="14"/>
        <v>8.1120943952802359E-3</v>
      </c>
      <c r="AC7" s="4">
        <f t="shared" si="15"/>
        <v>4.1958041958041958E-3</v>
      </c>
      <c r="AD7" s="4">
        <f t="shared" si="16"/>
        <v>1.2480499219968799E-2</v>
      </c>
      <c r="AE7" s="57">
        <v>5</v>
      </c>
    </row>
    <row r="8" spans="1:31">
      <c r="A8" s="71" t="s">
        <v>51</v>
      </c>
      <c r="B8">
        <v>677</v>
      </c>
      <c r="C8">
        <v>426</v>
      </c>
      <c r="D8">
        <v>251</v>
      </c>
      <c r="E8" s="5">
        <f t="shared" si="0"/>
        <v>0.62924667651403254</v>
      </c>
      <c r="F8" s="5">
        <f t="shared" si="1"/>
        <v>0.37075332348596746</v>
      </c>
      <c r="G8">
        <v>169</v>
      </c>
      <c r="H8">
        <v>90</v>
      </c>
      <c r="I8">
        <v>79</v>
      </c>
      <c r="J8" s="10">
        <f t="shared" si="8"/>
        <v>0.24963072378138848</v>
      </c>
      <c r="K8" s="10">
        <f t="shared" si="9"/>
        <v>0.21126760563380281</v>
      </c>
      <c r="L8" s="10">
        <f t="shared" si="10"/>
        <v>0.3147410358565737</v>
      </c>
      <c r="M8">
        <v>6</v>
      </c>
      <c r="N8">
        <v>1</v>
      </c>
      <c r="O8">
        <v>5</v>
      </c>
      <c r="P8" s="4">
        <f t="shared" si="17"/>
        <v>3.5502958579881658E-2</v>
      </c>
      <c r="Q8" s="4">
        <f t="shared" si="18"/>
        <v>1.1111111111111112E-2</v>
      </c>
      <c r="R8" s="4">
        <f t="shared" si="19"/>
        <v>6.3291139240506333E-2</v>
      </c>
      <c r="S8" s="4">
        <f t="shared" si="20"/>
        <v>8.8626292466765146E-3</v>
      </c>
      <c r="T8" s="4">
        <f t="shared" si="21"/>
        <v>2.3474178403755869E-3</v>
      </c>
      <c r="U8" s="4">
        <f t="shared" si="22"/>
        <v>1.9920318725099601E-2</v>
      </c>
      <c r="V8">
        <v>9</v>
      </c>
      <c r="W8">
        <v>3</v>
      </c>
      <c r="X8">
        <v>6</v>
      </c>
      <c r="Y8" s="4">
        <f t="shared" si="11"/>
        <v>5.3254437869822487E-2</v>
      </c>
      <c r="Z8" s="4">
        <f t="shared" si="12"/>
        <v>3.3333333333333333E-2</v>
      </c>
      <c r="AA8" s="4">
        <f t="shared" si="13"/>
        <v>7.5949367088607597E-2</v>
      </c>
      <c r="AB8" s="4">
        <f t="shared" si="14"/>
        <v>1.3293943870014771E-2</v>
      </c>
      <c r="AC8" s="4">
        <f t="shared" si="15"/>
        <v>7.0422535211267607E-3</v>
      </c>
      <c r="AD8" s="4">
        <f t="shared" si="16"/>
        <v>2.3904382470119521E-2</v>
      </c>
      <c r="AE8" s="57">
        <v>6</v>
      </c>
    </row>
    <row r="9" spans="1:31">
      <c r="A9" s="71" t="s">
        <v>59</v>
      </c>
      <c r="B9">
        <v>4907</v>
      </c>
      <c r="C9">
        <v>1933</v>
      </c>
      <c r="D9">
        <v>2974</v>
      </c>
      <c r="E9" s="5">
        <f t="shared" si="0"/>
        <v>0.3939270429997962</v>
      </c>
      <c r="F9" s="5">
        <f t="shared" si="1"/>
        <v>0.6060729570002038</v>
      </c>
      <c r="G9">
        <v>1403</v>
      </c>
      <c r="H9">
        <v>479</v>
      </c>
      <c r="I9">
        <v>924</v>
      </c>
      <c r="J9" s="10">
        <f t="shared" si="8"/>
        <v>0.28591807621764825</v>
      </c>
      <c r="K9" s="10">
        <f t="shared" si="9"/>
        <v>0.24780134505949303</v>
      </c>
      <c r="L9" s="10">
        <f t="shared" si="10"/>
        <v>0.31069266980497645</v>
      </c>
      <c r="M9">
        <v>220</v>
      </c>
      <c r="N9">
        <v>52</v>
      </c>
      <c r="O9">
        <v>168</v>
      </c>
      <c r="P9" s="4">
        <f t="shared" si="17"/>
        <v>0.15680684248039914</v>
      </c>
      <c r="Q9" s="4">
        <f t="shared" si="18"/>
        <v>0.10855949895615867</v>
      </c>
      <c r="R9" s="4">
        <f t="shared" si="19"/>
        <v>0.18181818181818182</v>
      </c>
      <c r="S9" s="4">
        <f t="shared" si="20"/>
        <v>4.4833910739759529E-2</v>
      </c>
      <c r="T9" s="4">
        <f t="shared" si="21"/>
        <v>2.6901189860320744E-2</v>
      </c>
      <c r="U9" s="4">
        <f t="shared" si="22"/>
        <v>5.648957632817754E-2</v>
      </c>
      <c r="V9">
        <v>286</v>
      </c>
      <c r="W9">
        <v>166</v>
      </c>
      <c r="X9">
        <v>120</v>
      </c>
      <c r="Y9" s="4">
        <f t="shared" si="11"/>
        <v>0.20384889522451888</v>
      </c>
      <c r="Z9" s="4">
        <f t="shared" si="12"/>
        <v>0.3465553235908142</v>
      </c>
      <c r="AA9" s="4">
        <f t="shared" si="13"/>
        <v>0.12987012987012986</v>
      </c>
      <c r="AB9" s="4">
        <f t="shared" si="14"/>
        <v>5.8284083961687383E-2</v>
      </c>
      <c r="AC9" s="4">
        <f t="shared" si="15"/>
        <v>8.5876875323331603E-2</v>
      </c>
      <c r="AD9" s="4">
        <f t="shared" si="16"/>
        <v>4.0349697377269671E-2</v>
      </c>
      <c r="AE9" s="57">
        <v>7</v>
      </c>
    </row>
    <row r="10" spans="1:31">
      <c r="A10" s="71" t="s">
        <v>70</v>
      </c>
      <c r="B10">
        <v>2715</v>
      </c>
      <c r="C10">
        <v>1536</v>
      </c>
      <c r="D10">
        <v>1179</v>
      </c>
      <c r="E10" s="5">
        <f t="shared" si="0"/>
        <v>0.5657458563535912</v>
      </c>
      <c r="F10" s="5">
        <f t="shared" si="1"/>
        <v>0.4342541436464088</v>
      </c>
      <c r="G10">
        <v>912</v>
      </c>
      <c r="H10">
        <v>453</v>
      </c>
      <c r="I10">
        <v>459</v>
      </c>
      <c r="J10" s="10">
        <f t="shared" si="8"/>
        <v>0.33591160220994476</v>
      </c>
      <c r="K10" s="10">
        <f t="shared" si="9"/>
        <v>0.294921875</v>
      </c>
      <c r="L10" s="10">
        <f t="shared" si="10"/>
        <v>0.38931297709923662</v>
      </c>
      <c r="M10">
        <v>49</v>
      </c>
      <c r="N10">
        <v>4</v>
      </c>
      <c r="O10">
        <v>45</v>
      </c>
      <c r="P10" s="4">
        <f t="shared" si="17"/>
        <v>5.3728070175438597E-2</v>
      </c>
      <c r="Q10" s="4">
        <f t="shared" si="18"/>
        <v>8.8300220750551876E-3</v>
      </c>
      <c r="R10" s="4">
        <f t="shared" si="19"/>
        <v>9.8039215686274508E-2</v>
      </c>
      <c r="S10" s="4">
        <f t="shared" si="20"/>
        <v>1.8047882136279926E-2</v>
      </c>
      <c r="T10" s="4">
        <f t="shared" si="21"/>
        <v>2.6041666666666665E-3</v>
      </c>
      <c r="U10" s="4">
        <f t="shared" si="22"/>
        <v>3.8167938931297711E-2</v>
      </c>
      <c r="V10">
        <v>45</v>
      </c>
      <c r="W10">
        <v>19</v>
      </c>
      <c r="X10">
        <v>26</v>
      </c>
      <c r="Y10" s="4">
        <f t="shared" si="11"/>
        <v>4.9342105263157895E-2</v>
      </c>
      <c r="Z10" s="4">
        <f t="shared" si="12"/>
        <v>4.194260485651214E-2</v>
      </c>
      <c r="AA10" s="4">
        <f t="shared" si="13"/>
        <v>5.6644880174291937E-2</v>
      </c>
      <c r="AB10" s="4">
        <f t="shared" si="14"/>
        <v>1.6574585635359115E-2</v>
      </c>
      <c r="AC10" s="4">
        <f t="shared" si="15"/>
        <v>1.2369791666666666E-2</v>
      </c>
      <c r="AD10" s="4">
        <f t="shared" si="16"/>
        <v>2.2052586938083121E-2</v>
      </c>
      <c r="AE10" s="57">
        <v>8</v>
      </c>
    </row>
    <row r="11" spans="1:31">
      <c r="A11" s="71" t="s">
        <v>80</v>
      </c>
      <c r="B11">
        <v>172</v>
      </c>
      <c r="C11">
        <v>106</v>
      </c>
      <c r="D11">
        <v>66</v>
      </c>
      <c r="E11" s="5">
        <f t="shared" si="0"/>
        <v>0.61627906976744184</v>
      </c>
      <c r="F11" s="5">
        <f t="shared" si="1"/>
        <v>0.38372093023255816</v>
      </c>
      <c r="G11">
        <v>68</v>
      </c>
      <c r="H11">
        <v>45</v>
      </c>
      <c r="I11">
        <v>23</v>
      </c>
      <c r="J11" s="10">
        <f t="shared" si="8"/>
        <v>0.39534883720930231</v>
      </c>
      <c r="K11" s="10">
        <f t="shared" si="9"/>
        <v>0.42452830188679247</v>
      </c>
      <c r="L11" s="10">
        <f t="shared" si="10"/>
        <v>0.34848484848484851</v>
      </c>
      <c r="M11">
        <v>2</v>
      </c>
      <c r="N11">
        <v>1</v>
      </c>
      <c r="O11">
        <v>1</v>
      </c>
      <c r="P11" s="4">
        <f t="shared" si="17"/>
        <v>2.9411764705882353E-2</v>
      </c>
      <c r="Q11" s="4">
        <f t="shared" si="18"/>
        <v>2.2222222222222223E-2</v>
      </c>
      <c r="R11" s="4">
        <f t="shared" si="19"/>
        <v>4.3478260869565216E-2</v>
      </c>
      <c r="S11" s="4">
        <f t="shared" si="20"/>
        <v>1.1627906976744186E-2</v>
      </c>
      <c r="T11" s="4">
        <f t="shared" si="21"/>
        <v>9.433962264150943E-3</v>
      </c>
      <c r="U11" s="4">
        <f t="shared" si="22"/>
        <v>1.5151515151515152E-2</v>
      </c>
      <c r="V11">
        <v>0</v>
      </c>
      <c r="W11">
        <v>0</v>
      </c>
      <c r="X11">
        <v>0</v>
      </c>
      <c r="Y11" s="4">
        <f t="shared" si="11"/>
        <v>0</v>
      </c>
      <c r="Z11" s="4">
        <f t="shared" si="12"/>
        <v>0</v>
      </c>
      <c r="AA11" s="4">
        <f t="shared" si="13"/>
        <v>0</v>
      </c>
      <c r="AB11" s="4">
        <f t="shared" si="14"/>
        <v>0</v>
      </c>
      <c r="AC11" s="4">
        <f t="shared" si="15"/>
        <v>0</v>
      </c>
      <c r="AD11" s="4">
        <f t="shared" si="16"/>
        <v>0</v>
      </c>
      <c r="AE11" s="57">
        <v>9</v>
      </c>
    </row>
    <row r="12" spans="1:31">
      <c r="A12" s="71" t="s">
        <v>539</v>
      </c>
      <c r="B12">
        <v>282</v>
      </c>
      <c r="C12">
        <v>107</v>
      </c>
      <c r="D12">
        <v>175</v>
      </c>
      <c r="E12" s="5">
        <f t="shared" si="0"/>
        <v>0.37943262411347517</v>
      </c>
      <c r="F12" s="5">
        <f t="shared" si="1"/>
        <v>0.62056737588652489</v>
      </c>
      <c r="G12">
        <v>99</v>
      </c>
      <c r="H12">
        <v>23</v>
      </c>
      <c r="I12">
        <v>76</v>
      </c>
      <c r="J12" s="10">
        <f t="shared" si="8"/>
        <v>0.35106382978723405</v>
      </c>
      <c r="K12" s="10">
        <f t="shared" si="9"/>
        <v>0.21495327102803738</v>
      </c>
      <c r="L12" s="10">
        <f t="shared" si="10"/>
        <v>0.43428571428571427</v>
      </c>
      <c r="M12">
        <v>11</v>
      </c>
      <c r="N12">
        <v>1</v>
      </c>
      <c r="O12">
        <v>10</v>
      </c>
      <c r="P12" s="4">
        <f t="shared" si="17"/>
        <v>0.1111111111111111</v>
      </c>
      <c r="Q12" s="4">
        <f t="shared" si="18"/>
        <v>4.3478260869565216E-2</v>
      </c>
      <c r="R12" s="4">
        <f t="shared" si="19"/>
        <v>0.13157894736842105</v>
      </c>
      <c r="S12" s="4">
        <f t="shared" si="20"/>
        <v>3.9007092198581561E-2</v>
      </c>
      <c r="T12" s="4">
        <f t="shared" si="21"/>
        <v>9.3457943925233638E-3</v>
      </c>
      <c r="U12" s="4">
        <f t="shared" si="22"/>
        <v>5.7142857142857141E-2</v>
      </c>
      <c r="V12">
        <v>1</v>
      </c>
      <c r="W12">
        <v>0</v>
      </c>
      <c r="X12">
        <v>1</v>
      </c>
      <c r="Y12" s="4">
        <f t="shared" si="11"/>
        <v>1.0101010101010102E-2</v>
      </c>
      <c r="Z12" s="4">
        <f t="shared" si="12"/>
        <v>0</v>
      </c>
      <c r="AA12" s="4">
        <f t="shared" si="13"/>
        <v>1.3157894736842105E-2</v>
      </c>
      <c r="AB12" s="4">
        <f t="shared" si="14"/>
        <v>3.5460992907801418E-3</v>
      </c>
      <c r="AC12" s="4">
        <f t="shared" si="15"/>
        <v>0</v>
      </c>
      <c r="AD12" s="4">
        <f t="shared" si="16"/>
        <v>5.7142857142857143E-3</v>
      </c>
      <c r="AE12" s="57">
        <v>140</v>
      </c>
    </row>
    <row r="13" spans="1:31">
      <c r="A13" s="71" t="s">
        <v>91</v>
      </c>
      <c r="B13">
        <v>3248</v>
      </c>
      <c r="C13">
        <v>1548</v>
      </c>
      <c r="D13">
        <v>1700</v>
      </c>
      <c r="E13" s="5">
        <f t="shared" si="0"/>
        <v>0.47660098522167488</v>
      </c>
      <c r="F13" s="5">
        <f t="shared" si="1"/>
        <v>0.52339901477832518</v>
      </c>
      <c r="G13">
        <v>1011</v>
      </c>
      <c r="H13">
        <v>440</v>
      </c>
      <c r="I13">
        <v>571</v>
      </c>
      <c r="J13" s="10">
        <f t="shared" si="8"/>
        <v>0.31126847290640391</v>
      </c>
      <c r="K13" s="10">
        <f t="shared" si="9"/>
        <v>0.2842377260981912</v>
      </c>
      <c r="L13" s="10">
        <f t="shared" si="10"/>
        <v>0.33588235294117647</v>
      </c>
      <c r="M13">
        <v>125</v>
      </c>
      <c r="N13">
        <v>37</v>
      </c>
      <c r="O13">
        <v>88</v>
      </c>
      <c r="P13" s="4">
        <f t="shared" si="17"/>
        <v>0.12363996043521266</v>
      </c>
      <c r="Q13" s="4">
        <f t="shared" si="18"/>
        <v>8.4090909090909091E-2</v>
      </c>
      <c r="R13" s="4">
        <f t="shared" si="19"/>
        <v>0.15411558669001751</v>
      </c>
      <c r="S13" s="4">
        <f t="shared" si="20"/>
        <v>3.8485221674876849E-2</v>
      </c>
      <c r="T13" s="4">
        <f t="shared" si="21"/>
        <v>2.3901808785529714E-2</v>
      </c>
      <c r="U13" s="4">
        <f t="shared" si="22"/>
        <v>5.1764705882352942E-2</v>
      </c>
      <c r="V13">
        <v>57</v>
      </c>
      <c r="W13">
        <v>18</v>
      </c>
      <c r="X13">
        <v>39</v>
      </c>
      <c r="Y13" s="4">
        <f t="shared" si="11"/>
        <v>5.637982195845697E-2</v>
      </c>
      <c r="Z13" s="4">
        <f t="shared" si="12"/>
        <v>4.0909090909090909E-2</v>
      </c>
      <c r="AA13" s="4">
        <f t="shared" si="13"/>
        <v>6.8301225919439573E-2</v>
      </c>
      <c r="AB13" s="4">
        <f t="shared" si="14"/>
        <v>1.7549261083743842E-2</v>
      </c>
      <c r="AC13" s="4">
        <f t="shared" si="15"/>
        <v>1.1627906976744186E-2</v>
      </c>
      <c r="AD13" s="4">
        <f t="shared" si="16"/>
        <v>2.2941176470588236E-2</v>
      </c>
      <c r="AE13" s="57">
        <v>10</v>
      </c>
    </row>
    <row r="14" spans="1:31">
      <c r="A14" s="71" t="s">
        <v>102</v>
      </c>
      <c r="B14">
        <v>384</v>
      </c>
      <c r="C14">
        <v>306</v>
      </c>
      <c r="D14">
        <v>78</v>
      </c>
      <c r="E14" s="5">
        <f t="shared" si="0"/>
        <v>0.796875</v>
      </c>
      <c r="F14" s="5">
        <f t="shared" si="1"/>
        <v>0.203125</v>
      </c>
      <c r="G14">
        <v>116</v>
      </c>
      <c r="H14">
        <v>85</v>
      </c>
      <c r="I14">
        <v>31</v>
      </c>
      <c r="J14" s="10">
        <f t="shared" si="8"/>
        <v>0.30208333333333331</v>
      </c>
      <c r="K14" s="10">
        <f t="shared" si="9"/>
        <v>0.27777777777777779</v>
      </c>
      <c r="L14" s="10">
        <f t="shared" si="10"/>
        <v>0.39743589743589741</v>
      </c>
      <c r="M14">
        <v>2</v>
      </c>
      <c r="N14">
        <v>0</v>
      </c>
      <c r="O14">
        <v>2</v>
      </c>
      <c r="P14" s="4">
        <f t="shared" si="17"/>
        <v>1.7241379310344827E-2</v>
      </c>
      <c r="Q14" s="4">
        <f t="shared" si="18"/>
        <v>0</v>
      </c>
      <c r="R14" s="4">
        <f t="shared" si="19"/>
        <v>6.4516129032258063E-2</v>
      </c>
      <c r="S14" s="4">
        <f t="shared" si="20"/>
        <v>5.208333333333333E-3</v>
      </c>
      <c r="T14" s="4">
        <f t="shared" si="21"/>
        <v>0</v>
      </c>
      <c r="U14" s="4">
        <f t="shared" si="22"/>
        <v>2.564102564102564E-2</v>
      </c>
      <c r="V14">
        <v>4</v>
      </c>
      <c r="W14">
        <v>3</v>
      </c>
      <c r="X14">
        <v>1</v>
      </c>
      <c r="Y14" s="4">
        <f t="shared" si="11"/>
        <v>3.4482758620689655E-2</v>
      </c>
      <c r="Z14" s="4">
        <f t="shared" si="12"/>
        <v>3.5294117647058823E-2</v>
      </c>
      <c r="AA14" s="4">
        <f t="shared" si="13"/>
        <v>3.2258064516129031E-2</v>
      </c>
      <c r="AB14" s="4">
        <f t="shared" si="14"/>
        <v>1.0416666666666666E-2</v>
      </c>
      <c r="AC14" s="4">
        <f t="shared" si="15"/>
        <v>9.8039215686274508E-3</v>
      </c>
      <c r="AD14" s="4">
        <f t="shared" si="16"/>
        <v>1.282051282051282E-2</v>
      </c>
      <c r="AE14" s="57">
        <v>11</v>
      </c>
    </row>
    <row r="15" spans="1:31">
      <c r="A15" s="71" t="s">
        <v>107</v>
      </c>
      <c r="B15">
        <v>1492</v>
      </c>
      <c r="C15">
        <v>628</v>
      </c>
      <c r="D15">
        <v>864</v>
      </c>
      <c r="E15" s="5">
        <f t="shared" si="0"/>
        <v>0.42091152815013405</v>
      </c>
      <c r="F15" s="5">
        <f t="shared" si="1"/>
        <v>0.57908847184986589</v>
      </c>
      <c r="G15">
        <v>569</v>
      </c>
      <c r="H15">
        <v>244</v>
      </c>
      <c r="I15">
        <v>325</v>
      </c>
      <c r="J15" s="10">
        <f t="shared" si="8"/>
        <v>0.38136729222520105</v>
      </c>
      <c r="K15" s="10">
        <f t="shared" si="9"/>
        <v>0.38853503184713378</v>
      </c>
      <c r="L15" s="10">
        <f t="shared" si="10"/>
        <v>0.37615740740740738</v>
      </c>
      <c r="M15">
        <v>86</v>
      </c>
      <c r="N15">
        <v>22</v>
      </c>
      <c r="O15">
        <v>64</v>
      </c>
      <c r="P15" s="4">
        <f t="shared" si="17"/>
        <v>0.15114235500878734</v>
      </c>
      <c r="Q15" s="4">
        <f t="shared" si="18"/>
        <v>9.0163934426229511E-2</v>
      </c>
      <c r="R15" s="4">
        <f t="shared" si="19"/>
        <v>0.19692307692307692</v>
      </c>
      <c r="S15" s="4">
        <f t="shared" si="20"/>
        <v>5.7640750670241284E-2</v>
      </c>
      <c r="T15" s="4">
        <f t="shared" si="21"/>
        <v>3.5031847133757961E-2</v>
      </c>
      <c r="U15" s="4">
        <f t="shared" si="22"/>
        <v>7.407407407407407E-2</v>
      </c>
      <c r="V15">
        <v>35</v>
      </c>
      <c r="W15">
        <v>13</v>
      </c>
      <c r="X15">
        <v>22</v>
      </c>
      <c r="Y15" s="4">
        <f t="shared" si="11"/>
        <v>6.1511423550087874E-2</v>
      </c>
      <c r="Z15" s="4">
        <f t="shared" si="12"/>
        <v>5.3278688524590161E-2</v>
      </c>
      <c r="AA15" s="4">
        <f t="shared" si="13"/>
        <v>6.7692307692307691E-2</v>
      </c>
      <c r="AB15" s="4">
        <f t="shared" si="14"/>
        <v>2.3458445040214475E-2</v>
      </c>
      <c r="AC15" s="4">
        <f t="shared" si="15"/>
        <v>2.0700636942675158E-2</v>
      </c>
      <c r="AD15" s="4">
        <f t="shared" si="16"/>
        <v>2.5462962962962962E-2</v>
      </c>
      <c r="AE15" s="57">
        <v>12</v>
      </c>
    </row>
    <row r="16" spans="1:31">
      <c r="A16" s="71" t="s">
        <v>540</v>
      </c>
      <c r="B16">
        <v>692</v>
      </c>
      <c r="C16">
        <v>531</v>
      </c>
      <c r="D16">
        <v>161</v>
      </c>
      <c r="E16" s="5">
        <f t="shared" si="0"/>
        <v>0.76734104046242779</v>
      </c>
      <c r="F16" s="5">
        <f t="shared" si="1"/>
        <v>0.23265895953757221</v>
      </c>
      <c r="G16">
        <v>207</v>
      </c>
      <c r="H16">
        <v>150</v>
      </c>
      <c r="I16">
        <v>57</v>
      </c>
      <c r="J16" s="10">
        <f t="shared" si="8"/>
        <v>0.29913294797687862</v>
      </c>
      <c r="K16" s="10">
        <f t="shared" si="9"/>
        <v>0.2824858757062147</v>
      </c>
      <c r="L16" s="10">
        <f t="shared" si="10"/>
        <v>0.35403726708074534</v>
      </c>
      <c r="M16">
        <v>12</v>
      </c>
      <c r="N16">
        <v>0</v>
      </c>
      <c r="O16">
        <v>12</v>
      </c>
      <c r="P16" s="4">
        <f t="shared" si="17"/>
        <v>5.7971014492753624E-2</v>
      </c>
      <c r="Q16" s="4">
        <f t="shared" si="18"/>
        <v>0</v>
      </c>
      <c r="R16" s="4">
        <f t="shared" si="19"/>
        <v>0.21052631578947367</v>
      </c>
      <c r="S16" s="4">
        <f t="shared" si="20"/>
        <v>1.7341040462427744E-2</v>
      </c>
      <c r="T16" s="4">
        <f t="shared" si="21"/>
        <v>0</v>
      </c>
      <c r="U16" s="4">
        <f t="shared" si="22"/>
        <v>7.4534161490683232E-2</v>
      </c>
      <c r="V16">
        <v>22</v>
      </c>
      <c r="W16">
        <v>17</v>
      </c>
      <c r="X16">
        <v>5</v>
      </c>
      <c r="Y16" s="4">
        <f t="shared" si="11"/>
        <v>0.10628019323671498</v>
      </c>
      <c r="Z16" s="4">
        <f t="shared" si="12"/>
        <v>0.11333333333333333</v>
      </c>
      <c r="AA16" s="4">
        <f t="shared" si="13"/>
        <v>8.771929824561403E-2</v>
      </c>
      <c r="AB16" s="4">
        <f t="shared" si="14"/>
        <v>3.1791907514450865E-2</v>
      </c>
      <c r="AC16" s="4">
        <f t="shared" si="15"/>
        <v>3.2015065913370999E-2</v>
      </c>
      <c r="AD16" s="4">
        <f t="shared" si="16"/>
        <v>3.1055900621118012E-2</v>
      </c>
      <c r="AE16" s="57">
        <v>102</v>
      </c>
    </row>
    <row r="17" spans="1:31">
      <c r="A17" s="71" t="s">
        <v>117</v>
      </c>
      <c r="B17">
        <v>805</v>
      </c>
      <c r="C17">
        <v>597</v>
      </c>
      <c r="D17">
        <v>208</v>
      </c>
      <c r="E17" s="5">
        <f t="shared" si="0"/>
        <v>0.74161490683229814</v>
      </c>
      <c r="F17" s="5">
        <f t="shared" si="1"/>
        <v>0.25838509316770186</v>
      </c>
      <c r="G17">
        <v>297</v>
      </c>
      <c r="H17">
        <v>241</v>
      </c>
      <c r="I17">
        <v>56</v>
      </c>
      <c r="J17" s="10">
        <f t="shared" si="8"/>
        <v>0.36894409937888201</v>
      </c>
      <c r="K17" s="10">
        <f t="shared" si="9"/>
        <v>0.40368509212730319</v>
      </c>
      <c r="L17" s="10">
        <f t="shared" si="10"/>
        <v>0.26923076923076922</v>
      </c>
      <c r="M17">
        <v>3</v>
      </c>
      <c r="N17">
        <v>0</v>
      </c>
      <c r="O17">
        <v>3</v>
      </c>
      <c r="P17" s="4">
        <f t="shared" si="17"/>
        <v>1.0101010101010102E-2</v>
      </c>
      <c r="Q17" s="4">
        <f t="shared" si="18"/>
        <v>0</v>
      </c>
      <c r="R17" s="4">
        <f t="shared" si="19"/>
        <v>5.3571428571428568E-2</v>
      </c>
      <c r="S17" s="4">
        <f t="shared" si="20"/>
        <v>3.7267080745341614E-3</v>
      </c>
      <c r="T17" s="4">
        <f t="shared" si="21"/>
        <v>0</v>
      </c>
      <c r="U17" s="4">
        <f t="shared" si="22"/>
        <v>1.4423076923076924E-2</v>
      </c>
      <c r="V17">
        <v>9</v>
      </c>
      <c r="W17">
        <v>6</v>
      </c>
      <c r="X17">
        <v>3</v>
      </c>
      <c r="Y17" s="4">
        <f t="shared" si="11"/>
        <v>3.0303030303030304E-2</v>
      </c>
      <c r="Z17" s="4">
        <f t="shared" si="12"/>
        <v>2.4896265560165973E-2</v>
      </c>
      <c r="AA17" s="4">
        <f t="shared" si="13"/>
        <v>5.3571428571428568E-2</v>
      </c>
      <c r="AB17" s="4">
        <f t="shared" si="14"/>
        <v>1.1180124223602485E-2</v>
      </c>
      <c r="AC17" s="4">
        <f t="shared" si="15"/>
        <v>1.0050251256281407E-2</v>
      </c>
      <c r="AD17" s="4">
        <f t="shared" si="16"/>
        <v>1.4423076923076924E-2</v>
      </c>
      <c r="AE17" s="57">
        <v>13</v>
      </c>
    </row>
    <row r="18" spans="1:31">
      <c r="A18" s="71" t="s">
        <v>126</v>
      </c>
      <c r="B18">
        <v>846</v>
      </c>
      <c r="C18">
        <v>683</v>
      </c>
      <c r="D18">
        <v>163</v>
      </c>
      <c r="E18" s="5">
        <f t="shared" si="0"/>
        <v>0.80732860520094563</v>
      </c>
      <c r="F18" s="5">
        <f t="shared" si="1"/>
        <v>0.19267139479905437</v>
      </c>
      <c r="G18">
        <v>263</v>
      </c>
      <c r="H18">
        <v>206</v>
      </c>
      <c r="I18">
        <v>57</v>
      </c>
      <c r="J18" s="10">
        <f t="shared" si="8"/>
        <v>0.31087470449172577</v>
      </c>
      <c r="K18" s="10">
        <f t="shared" si="9"/>
        <v>0.30161054172767204</v>
      </c>
      <c r="L18" s="10">
        <f t="shared" si="10"/>
        <v>0.34969325153374231</v>
      </c>
      <c r="M18">
        <v>5</v>
      </c>
      <c r="N18">
        <v>0</v>
      </c>
      <c r="O18">
        <v>5</v>
      </c>
      <c r="P18" s="4">
        <f t="shared" si="17"/>
        <v>1.9011406844106463E-2</v>
      </c>
      <c r="Q18" s="4">
        <f t="shared" si="18"/>
        <v>0</v>
      </c>
      <c r="R18" s="4">
        <f t="shared" si="19"/>
        <v>8.771929824561403E-2</v>
      </c>
      <c r="S18" s="4">
        <f t="shared" si="20"/>
        <v>5.9101654846335696E-3</v>
      </c>
      <c r="T18" s="4">
        <f t="shared" si="21"/>
        <v>0</v>
      </c>
      <c r="U18" s="4">
        <f t="shared" si="22"/>
        <v>3.0674846625766871E-2</v>
      </c>
      <c r="V18">
        <v>14</v>
      </c>
      <c r="W18">
        <v>9</v>
      </c>
      <c r="X18">
        <v>5</v>
      </c>
      <c r="Y18" s="4">
        <f t="shared" si="11"/>
        <v>5.3231939163498096E-2</v>
      </c>
      <c r="Z18" s="4">
        <f t="shared" si="12"/>
        <v>4.3689320388349516E-2</v>
      </c>
      <c r="AA18" s="4">
        <f t="shared" si="13"/>
        <v>8.771929824561403E-2</v>
      </c>
      <c r="AB18" s="4">
        <f t="shared" si="14"/>
        <v>1.6548463356973995E-2</v>
      </c>
      <c r="AC18" s="4">
        <f t="shared" si="15"/>
        <v>1.3177159590043924E-2</v>
      </c>
      <c r="AD18" s="4">
        <f t="shared" si="16"/>
        <v>3.0674846625766871E-2</v>
      </c>
      <c r="AE18" s="57">
        <v>14</v>
      </c>
    </row>
    <row r="19" spans="1:31">
      <c r="A19" s="71" t="s">
        <v>135</v>
      </c>
      <c r="B19">
        <v>546</v>
      </c>
      <c r="C19">
        <v>371</v>
      </c>
      <c r="D19">
        <v>175</v>
      </c>
      <c r="E19" s="5">
        <f t="shared" si="0"/>
        <v>0.67948717948717952</v>
      </c>
      <c r="F19" s="5">
        <f t="shared" si="1"/>
        <v>0.32051282051282048</v>
      </c>
      <c r="G19">
        <v>220</v>
      </c>
      <c r="H19">
        <v>171</v>
      </c>
      <c r="I19">
        <v>49</v>
      </c>
      <c r="J19" s="10">
        <f t="shared" si="8"/>
        <v>0.40293040293040294</v>
      </c>
      <c r="K19" s="10">
        <f t="shared" si="9"/>
        <v>0.46091644204851751</v>
      </c>
      <c r="L19" s="10">
        <f t="shared" si="10"/>
        <v>0.28000000000000003</v>
      </c>
      <c r="M19">
        <v>4</v>
      </c>
      <c r="N19">
        <v>1</v>
      </c>
      <c r="O19">
        <v>3</v>
      </c>
      <c r="P19" s="4">
        <f t="shared" si="17"/>
        <v>1.8181818181818181E-2</v>
      </c>
      <c r="Q19" s="4">
        <f t="shared" si="18"/>
        <v>5.8479532163742687E-3</v>
      </c>
      <c r="R19" s="4">
        <f t="shared" si="19"/>
        <v>6.1224489795918366E-2</v>
      </c>
      <c r="S19" s="4">
        <f t="shared" si="20"/>
        <v>7.326007326007326E-3</v>
      </c>
      <c r="T19" s="4">
        <f t="shared" si="21"/>
        <v>2.6954177897574125E-3</v>
      </c>
      <c r="U19" s="4">
        <f t="shared" si="22"/>
        <v>1.7142857142857144E-2</v>
      </c>
      <c r="V19">
        <v>9</v>
      </c>
      <c r="W19">
        <v>6</v>
      </c>
      <c r="X19">
        <v>3</v>
      </c>
      <c r="Y19" s="4">
        <f t="shared" si="11"/>
        <v>4.0909090909090909E-2</v>
      </c>
      <c r="Z19" s="4">
        <f t="shared" si="12"/>
        <v>3.5087719298245612E-2</v>
      </c>
      <c r="AA19" s="4">
        <f t="shared" si="13"/>
        <v>6.1224489795918366E-2</v>
      </c>
      <c r="AB19" s="4">
        <f t="shared" si="14"/>
        <v>1.6483516483516484E-2</v>
      </c>
      <c r="AC19" s="4">
        <f t="shared" si="15"/>
        <v>1.6172506738544475E-2</v>
      </c>
      <c r="AD19" s="4">
        <f t="shared" si="16"/>
        <v>1.7142857142857144E-2</v>
      </c>
      <c r="AE19" s="57">
        <v>15</v>
      </c>
    </row>
    <row r="20" spans="1:31">
      <c r="A20" s="71" t="s">
        <v>541</v>
      </c>
      <c r="B20">
        <v>257</v>
      </c>
      <c r="C20">
        <v>95</v>
      </c>
      <c r="D20">
        <v>162</v>
      </c>
      <c r="E20" s="5">
        <f t="shared" si="0"/>
        <v>0.36964980544747084</v>
      </c>
      <c r="F20" s="5">
        <f t="shared" si="1"/>
        <v>0.63035019455252916</v>
      </c>
      <c r="G20">
        <v>65</v>
      </c>
      <c r="H20">
        <v>32</v>
      </c>
      <c r="I20">
        <v>33</v>
      </c>
      <c r="J20" s="10">
        <f t="shared" si="8"/>
        <v>0.25291828793774318</v>
      </c>
      <c r="K20" s="10">
        <f t="shared" si="9"/>
        <v>0.33684210526315789</v>
      </c>
      <c r="L20" s="10">
        <f t="shared" si="10"/>
        <v>0.20370370370370369</v>
      </c>
      <c r="M20">
        <v>2</v>
      </c>
      <c r="N20">
        <v>0</v>
      </c>
      <c r="O20">
        <v>2</v>
      </c>
      <c r="P20" s="4">
        <f t="shared" si="17"/>
        <v>3.0769230769230771E-2</v>
      </c>
      <c r="Q20" s="4">
        <f t="shared" si="18"/>
        <v>0</v>
      </c>
      <c r="R20" s="4">
        <f t="shared" si="19"/>
        <v>6.0606060606060608E-2</v>
      </c>
      <c r="S20" s="4">
        <f t="shared" si="20"/>
        <v>7.7821011673151752E-3</v>
      </c>
      <c r="T20" s="4">
        <f t="shared" si="21"/>
        <v>0</v>
      </c>
      <c r="U20" s="4">
        <f t="shared" si="22"/>
        <v>1.2345679012345678E-2</v>
      </c>
      <c r="V20">
        <v>3</v>
      </c>
      <c r="W20">
        <v>1</v>
      </c>
      <c r="X20">
        <v>2</v>
      </c>
      <c r="Y20" s="4">
        <f t="shared" si="11"/>
        <v>4.6153846153846156E-2</v>
      </c>
      <c r="Z20" s="4">
        <f t="shared" si="12"/>
        <v>3.125E-2</v>
      </c>
      <c r="AA20" s="4">
        <f t="shared" si="13"/>
        <v>6.0606060606060608E-2</v>
      </c>
      <c r="AB20" s="4">
        <f t="shared" si="14"/>
        <v>1.1673151750972763E-2</v>
      </c>
      <c r="AC20" s="4">
        <f t="shared" si="15"/>
        <v>1.0526315789473684E-2</v>
      </c>
      <c r="AD20" s="4">
        <f t="shared" si="16"/>
        <v>1.2345679012345678E-2</v>
      </c>
      <c r="AE20" s="57">
        <v>103</v>
      </c>
    </row>
    <row r="21" spans="1:31">
      <c r="A21" s="71" t="s">
        <v>141</v>
      </c>
      <c r="B21">
        <v>2361</v>
      </c>
      <c r="C21">
        <v>1326</v>
      </c>
      <c r="D21">
        <v>1035</v>
      </c>
      <c r="E21" s="5">
        <f t="shared" si="0"/>
        <v>0.56162642947903429</v>
      </c>
      <c r="F21" s="5">
        <f t="shared" si="1"/>
        <v>0.43837357052096571</v>
      </c>
      <c r="G21">
        <v>739</v>
      </c>
      <c r="H21">
        <v>434</v>
      </c>
      <c r="I21">
        <v>305</v>
      </c>
      <c r="J21" s="10">
        <f t="shared" si="8"/>
        <v>0.31300296484540446</v>
      </c>
      <c r="K21" s="10">
        <f t="shared" si="9"/>
        <v>0.3273001508295626</v>
      </c>
      <c r="L21" s="10">
        <f t="shared" si="10"/>
        <v>0.29468599033816423</v>
      </c>
      <c r="M21">
        <v>54</v>
      </c>
      <c r="N21">
        <v>21</v>
      </c>
      <c r="O21">
        <v>33</v>
      </c>
      <c r="P21" s="4">
        <f t="shared" si="17"/>
        <v>7.307171853856563E-2</v>
      </c>
      <c r="Q21" s="4">
        <f t="shared" si="18"/>
        <v>4.8387096774193547E-2</v>
      </c>
      <c r="R21" s="4">
        <f t="shared" si="19"/>
        <v>0.10819672131147541</v>
      </c>
      <c r="S21" s="4">
        <f t="shared" si="20"/>
        <v>2.2871664548919948E-2</v>
      </c>
      <c r="T21" s="4">
        <f t="shared" si="21"/>
        <v>1.5837104072398189E-2</v>
      </c>
      <c r="U21" s="4">
        <f t="shared" si="22"/>
        <v>3.1884057971014491E-2</v>
      </c>
      <c r="V21">
        <v>29</v>
      </c>
      <c r="W21">
        <v>11</v>
      </c>
      <c r="X21">
        <v>18</v>
      </c>
      <c r="Y21" s="4">
        <f t="shared" si="11"/>
        <v>3.9242219215155617E-2</v>
      </c>
      <c r="Z21" s="4">
        <f t="shared" si="12"/>
        <v>2.5345622119815669E-2</v>
      </c>
      <c r="AA21" s="4">
        <f t="shared" si="13"/>
        <v>5.9016393442622953E-2</v>
      </c>
      <c r="AB21" s="4">
        <f t="shared" si="14"/>
        <v>1.228293096145701E-2</v>
      </c>
      <c r="AC21" s="4">
        <f t="shared" si="15"/>
        <v>8.2956259426847662E-3</v>
      </c>
      <c r="AD21" s="4">
        <f t="shared" si="16"/>
        <v>1.7391304347826087E-2</v>
      </c>
      <c r="AE21" s="57">
        <v>16</v>
      </c>
    </row>
    <row r="22" spans="1:31">
      <c r="A22" s="71" t="s">
        <v>151</v>
      </c>
      <c r="B22">
        <v>838</v>
      </c>
      <c r="C22">
        <v>465</v>
      </c>
      <c r="D22">
        <v>373</v>
      </c>
      <c r="E22" s="5">
        <f t="shared" si="0"/>
        <v>0.55489260143198094</v>
      </c>
      <c r="F22" s="5">
        <f t="shared" si="1"/>
        <v>0.44510739856801906</v>
      </c>
      <c r="G22">
        <v>215</v>
      </c>
      <c r="H22">
        <v>120</v>
      </c>
      <c r="I22">
        <v>95</v>
      </c>
      <c r="J22" s="10">
        <f t="shared" si="8"/>
        <v>0.25656324582338902</v>
      </c>
      <c r="K22" s="10">
        <f t="shared" si="9"/>
        <v>0.25806451612903225</v>
      </c>
      <c r="L22" s="10">
        <f t="shared" si="10"/>
        <v>0.2546916890080429</v>
      </c>
      <c r="M22">
        <v>13</v>
      </c>
      <c r="N22">
        <v>2</v>
      </c>
      <c r="O22">
        <v>11</v>
      </c>
      <c r="P22" s="4">
        <f t="shared" si="17"/>
        <v>6.0465116279069767E-2</v>
      </c>
      <c r="Q22" s="4">
        <f t="shared" si="18"/>
        <v>1.6666666666666666E-2</v>
      </c>
      <c r="R22" s="4">
        <f t="shared" si="19"/>
        <v>0.11578947368421053</v>
      </c>
      <c r="S22" s="4">
        <f t="shared" si="20"/>
        <v>1.5513126491646777E-2</v>
      </c>
      <c r="T22" s="4">
        <f t="shared" si="21"/>
        <v>4.3010752688172043E-3</v>
      </c>
      <c r="U22" s="4">
        <f t="shared" si="22"/>
        <v>2.9490616621983913E-2</v>
      </c>
      <c r="V22">
        <v>14</v>
      </c>
      <c r="W22">
        <v>7</v>
      </c>
      <c r="X22">
        <v>7</v>
      </c>
      <c r="Y22" s="4">
        <f t="shared" si="11"/>
        <v>6.5116279069767441E-2</v>
      </c>
      <c r="Z22" s="4">
        <f t="shared" si="12"/>
        <v>5.8333333333333334E-2</v>
      </c>
      <c r="AA22" s="4">
        <f t="shared" si="13"/>
        <v>7.3684210526315783E-2</v>
      </c>
      <c r="AB22" s="4">
        <f t="shared" si="14"/>
        <v>1.6706443914081145E-2</v>
      </c>
      <c r="AC22" s="4">
        <f t="shared" si="15"/>
        <v>1.5053763440860216E-2</v>
      </c>
      <c r="AD22" s="4">
        <f t="shared" si="16"/>
        <v>1.876675603217158E-2</v>
      </c>
      <c r="AE22" s="57">
        <v>17</v>
      </c>
    </row>
    <row r="23" spans="1:31">
      <c r="A23" s="71" t="s">
        <v>154</v>
      </c>
      <c r="B23">
        <v>1580</v>
      </c>
      <c r="C23">
        <v>1280</v>
      </c>
      <c r="D23">
        <v>300</v>
      </c>
      <c r="E23" s="5">
        <f t="shared" si="0"/>
        <v>0.810126582278481</v>
      </c>
      <c r="F23" s="5">
        <f t="shared" si="1"/>
        <v>0.189873417721519</v>
      </c>
      <c r="G23">
        <v>487</v>
      </c>
      <c r="H23">
        <v>383</v>
      </c>
      <c r="I23">
        <v>104</v>
      </c>
      <c r="J23" s="10">
        <f t="shared" si="8"/>
        <v>0.3082278481012658</v>
      </c>
      <c r="K23" s="10">
        <f t="shared" si="9"/>
        <v>0.29921874999999998</v>
      </c>
      <c r="L23" s="10">
        <f t="shared" si="10"/>
        <v>0.34666666666666668</v>
      </c>
      <c r="M23">
        <v>9</v>
      </c>
      <c r="N23">
        <v>0</v>
      </c>
      <c r="O23">
        <v>9</v>
      </c>
      <c r="P23" s="4">
        <f t="shared" si="17"/>
        <v>1.8480492813141684E-2</v>
      </c>
      <c r="Q23" s="4">
        <f t="shared" si="18"/>
        <v>0</v>
      </c>
      <c r="R23" s="4">
        <f t="shared" si="19"/>
        <v>8.6538461538461536E-2</v>
      </c>
      <c r="S23" s="4">
        <f t="shared" si="20"/>
        <v>5.6962025316455696E-3</v>
      </c>
      <c r="T23" s="4">
        <f t="shared" si="21"/>
        <v>0</v>
      </c>
      <c r="U23" s="4">
        <f t="shared" si="22"/>
        <v>0.03</v>
      </c>
      <c r="V23">
        <v>28</v>
      </c>
      <c r="W23">
        <v>15</v>
      </c>
      <c r="X23">
        <v>13</v>
      </c>
      <c r="Y23" s="4">
        <f t="shared" si="11"/>
        <v>5.7494866529774126E-2</v>
      </c>
      <c r="Z23" s="4">
        <f t="shared" si="12"/>
        <v>3.91644908616188E-2</v>
      </c>
      <c r="AA23" s="4">
        <f t="shared" si="13"/>
        <v>0.125</v>
      </c>
      <c r="AB23" s="4">
        <f t="shared" si="14"/>
        <v>1.7721518987341773E-2</v>
      </c>
      <c r="AC23" s="4">
        <f t="shared" si="15"/>
        <v>1.171875E-2</v>
      </c>
      <c r="AD23" s="4">
        <f t="shared" si="16"/>
        <v>4.3333333333333335E-2</v>
      </c>
      <c r="AE23" s="57">
        <v>18</v>
      </c>
    </row>
    <row r="24" spans="1:31">
      <c r="A24" s="71" t="s">
        <v>161</v>
      </c>
      <c r="B24">
        <v>182</v>
      </c>
      <c r="C24">
        <v>105</v>
      </c>
      <c r="D24">
        <v>77</v>
      </c>
      <c r="E24" s="5">
        <f t="shared" si="0"/>
        <v>0.57692307692307687</v>
      </c>
      <c r="F24" s="5">
        <f t="shared" si="1"/>
        <v>0.42307692307692313</v>
      </c>
      <c r="G24">
        <v>79</v>
      </c>
      <c r="H24">
        <v>49</v>
      </c>
      <c r="I24">
        <v>30</v>
      </c>
      <c r="J24" s="10">
        <f t="shared" si="8"/>
        <v>0.43406593406593408</v>
      </c>
      <c r="K24" s="10">
        <f t="shared" si="9"/>
        <v>0.46666666666666667</v>
      </c>
      <c r="L24" s="10">
        <f t="shared" si="10"/>
        <v>0.38961038961038963</v>
      </c>
      <c r="M24">
        <v>4</v>
      </c>
      <c r="N24">
        <v>0</v>
      </c>
      <c r="O24">
        <v>4</v>
      </c>
      <c r="P24" s="4">
        <f t="shared" si="17"/>
        <v>5.0632911392405063E-2</v>
      </c>
      <c r="Q24" s="4">
        <f t="shared" si="18"/>
        <v>0</v>
      </c>
      <c r="R24" s="4">
        <f t="shared" si="19"/>
        <v>0.13333333333333333</v>
      </c>
      <c r="S24" s="4">
        <f t="shared" si="20"/>
        <v>2.197802197802198E-2</v>
      </c>
      <c r="T24" s="4">
        <f t="shared" si="21"/>
        <v>0</v>
      </c>
      <c r="U24" s="4">
        <f t="shared" si="22"/>
        <v>5.1948051948051951E-2</v>
      </c>
      <c r="V24">
        <v>19</v>
      </c>
      <c r="W24">
        <v>16</v>
      </c>
      <c r="X24">
        <v>3</v>
      </c>
      <c r="Y24" s="4">
        <f t="shared" si="11"/>
        <v>0.24050632911392406</v>
      </c>
      <c r="Z24" s="4">
        <f t="shared" si="12"/>
        <v>0.32653061224489793</v>
      </c>
      <c r="AA24" s="4">
        <f t="shared" si="13"/>
        <v>0.1</v>
      </c>
      <c r="AB24" s="4">
        <f t="shared" si="14"/>
        <v>0.1043956043956044</v>
      </c>
      <c r="AC24" s="4">
        <f t="shared" si="15"/>
        <v>0.15238095238095239</v>
      </c>
      <c r="AD24" s="4">
        <f t="shared" si="16"/>
        <v>3.896103896103896E-2</v>
      </c>
      <c r="AE24" s="57">
        <v>19</v>
      </c>
    </row>
    <row r="25" spans="1:31">
      <c r="A25" s="71" t="s">
        <v>167</v>
      </c>
      <c r="B25">
        <v>853</v>
      </c>
      <c r="C25">
        <v>654</v>
      </c>
      <c r="D25">
        <v>199</v>
      </c>
      <c r="E25" s="5">
        <f t="shared" si="0"/>
        <v>0.76670574443141848</v>
      </c>
      <c r="F25" s="5">
        <f t="shared" si="1"/>
        <v>0.23329425556858152</v>
      </c>
      <c r="G25">
        <v>270</v>
      </c>
      <c r="H25">
        <v>201</v>
      </c>
      <c r="I25">
        <v>69</v>
      </c>
      <c r="J25" s="10">
        <f t="shared" si="8"/>
        <v>0.31652989449003516</v>
      </c>
      <c r="K25" s="10">
        <f t="shared" si="9"/>
        <v>0.30733944954128439</v>
      </c>
      <c r="L25" s="10">
        <f t="shared" si="10"/>
        <v>0.34673366834170855</v>
      </c>
      <c r="M25">
        <v>5</v>
      </c>
      <c r="N25">
        <v>1</v>
      </c>
      <c r="O25">
        <v>4</v>
      </c>
      <c r="P25" s="4">
        <f t="shared" si="17"/>
        <v>1.8518518518518517E-2</v>
      </c>
      <c r="Q25" s="4">
        <f t="shared" si="18"/>
        <v>4.9751243781094526E-3</v>
      </c>
      <c r="R25" s="4">
        <f t="shared" si="19"/>
        <v>5.7971014492753624E-2</v>
      </c>
      <c r="S25" s="4">
        <f t="shared" si="20"/>
        <v>5.8616647127784291E-3</v>
      </c>
      <c r="T25" s="4">
        <f t="shared" si="21"/>
        <v>1.5290519877675841E-3</v>
      </c>
      <c r="U25" s="4">
        <f t="shared" si="22"/>
        <v>2.0100502512562814E-2</v>
      </c>
      <c r="V25">
        <v>20</v>
      </c>
      <c r="W25">
        <v>18</v>
      </c>
      <c r="X25">
        <v>2</v>
      </c>
      <c r="Y25" s="4">
        <f t="shared" si="11"/>
        <v>7.407407407407407E-2</v>
      </c>
      <c r="Z25" s="4">
        <f t="shared" si="12"/>
        <v>8.9552238805970144E-2</v>
      </c>
      <c r="AA25" s="4">
        <f t="shared" si="13"/>
        <v>2.8985507246376812E-2</v>
      </c>
      <c r="AB25" s="4">
        <f t="shared" si="14"/>
        <v>2.3446658851113716E-2</v>
      </c>
      <c r="AC25" s="4">
        <f t="shared" si="15"/>
        <v>2.7522935779816515E-2</v>
      </c>
      <c r="AD25" s="4">
        <f t="shared" si="16"/>
        <v>1.0050251256281407E-2</v>
      </c>
      <c r="AE25" s="57">
        <v>20</v>
      </c>
    </row>
    <row r="26" spans="1:31">
      <c r="A26" s="71" t="s">
        <v>542</v>
      </c>
      <c r="B26">
        <v>1572</v>
      </c>
      <c r="C26">
        <v>664</v>
      </c>
      <c r="D26">
        <v>908</v>
      </c>
      <c r="E26" s="5">
        <f t="shared" si="0"/>
        <v>0.42239185750636132</v>
      </c>
      <c r="F26" s="5">
        <f t="shared" si="1"/>
        <v>0.57760814249363868</v>
      </c>
      <c r="G26">
        <v>500</v>
      </c>
      <c r="H26">
        <v>212</v>
      </c>
      <c r="I26">
        <v>288</v>
      </c>
      <c r="J26" s="10">
        <f t="shared" si="8"/>
        <v>0.31806615776081426</v>
      </c>
      <c r="K26" s="10">
        <f t="shared" si="9"/>
        <v>0.31927710843373491</v>
      </c>
      <c r="L26" s="10">
        <f t="shared" si="10"/>
        <v>0.31718061674008813</v>
      </c>
      <c r="M26">
        <v>94</v>
      </c>
      <c r="N26">
        <v>24</v>
      </c>
      <c r="O26">
        <v>70</v>
      </c>
      <c r="P26" s="4">
        <f t="shared" si="17"/>
        <v>0.188</v>
      </c>
      <c r="Q26" s="4">
        <f t="shared" si="18"/>
        <v>0.11320754716981132</v>
      </c>
      <c r="R26" s="4">
        <f t="shared" si="19"/>
        <v>0.24305555555555555</v>
      </c>
      <c r="S26" s="4">
        <f t="shared" si="20"/>
        <v>5.9796437659033079E-2</v>
      </c>
      <c r="T26" s="4">
        <f t="shared" si="21"/>
        <v>3.614457831325301E-2</v>
      </c>
      <c r="U26" s="4">
        <f t="shared" si="22"/>
        <v>7.7092511013215861E-2</v>
      </c>
      <c r="V26">
        <v>40</v>
      </c>
      <c r="W26">
        <v>24</v>
      </c>
      <c r="X26">
        <v>16</v>
      </c>
      <c r="Y26" s="4">
        <f t="shared" si="11"/>
        <v>0.08</v>
      </c>
      <c r="Z26" s="4">
        <f t="shared" si="12"/>
        <v>0.11320754716981132</v>
      </c>
      <c r="AA26" s="4">
        <f t="shared" si="13"/>
        <v>5.5555555555555552E-2</v>
      </c>
      <c r="AB26" s="4">
        <f t="shared" si="14"/>
        <v>2.5445292620865138E-2</v>
      </c>
      <c r="AC26" s="4">
        <f t="shared" si="15"/>
        <v>3.614457831325301E-2</v>
      </c>
      <c r="AD26" s="4">
        <f t="shared" si="16"/>
        <v>1.7621145374449341E-2</v>
      </c>
      <c r="AE26" s="57">
        <v>104</v>
      </c>
    </row>
    <row r="27" spans="1:31">
      <c r="A27" s="71" t="s">
        <v>545</v>
      </c>
      <c r="B27">
        <v>10717</v>
      </c>
      <c r="C27">
        <v>4539</v>
      </c>
      <c r="D27">
        <v>6178</v>
      </c>
      <c r="E27" s="5">
        <f t="shared" si="0"/>
        <v>0.42353270504805451</v>
      </c>
      <c r="F27" s="5">
        <f t="shared" si="1"/>
        <v>0.57646729495194549</v>
      </c>
      <c r="G27">
        <v>3619</v>
      </c>
      <c r="H27">
        <v>1456</v>
      </c>
      <c r="I27">
        <v>2163</v>
      </c>
      <c r="J27" s="10">
        <f t="shared" si="8"/>
        <v>0.33768778576094055</v>
      </c>
      <c r="K27" s="10">
        <f t="shared" si="9"/>
        <v>0.32077550121172066</v>
      </c>
      <c r="L27" s="10">
        <f t="shared" si="10"/>
        <v>0.35011330527678858</v>
      </c>
      <c r="M27">
        <v>500</v>
      </c>
      <c r="N27">
        <v>97</v>
      </c>
      <c r="O27">
        <v>403</v>
      </c>
      <c r="P27" s="4">
        <f t="shared" si="17"/>
        <v>0.13815971262779772</v>
      </c>
      <c r="Q27" s="4">
        <f t="shared" si="18"/>
        <v>6.662087912087912E-2</v>
      </c>
      <c r="R27" s="4">
        <f t="shared" si="19"/>
        <v>0.18631530282015718</v>
      </c>
      <c r="S27" s="4">
        <f t="shared" si="20"/>
        <v>4.6654847438648873E-2</v>
      </c>
      <c r="T27" s="4">
        <f t="shared" si="21"/>
        <v>2.1370345891165456E-2</v>
      </c>
      <c r="U27" s="4">
        <f t="shared" si="22"/>
        <v>6.5231466494011001E-2</v>
      </c>
      <c r="V27">
        <v>232</v>
      </c>
      <c r="W27">
        <v>103</v>
      </c>
      <c r="X27">
        <v>129</v>
      </c>
      <c r="Y27" s="4">
        <f t="shared" si="11"/>
        <v>6.4106106659298154E-2</v>
      </c>
      <c r="Z27" s="4">
        <f t="shared" si="12"/>
        <v>7.074175824175824E-2</v>
      </c>
      <c r="AA27" s="4">
        <f t="shared" si="13"/>
        <v>5.9639389736477116E-2</v>
      </c>
      <c r="AB27" s="4">
        <f t="shared" si="14"/>
        <v>2.164784921153308E-2</v>
      </c>
      <c r="AC27" s="4">
        <f t="shared" si="15"/>
        <v>2.2692222956598368E-2</v>
      </c>
      <c r="AD27" s="4">
        <f t="shared" si="16"/>
        <v>2.0880543865328585E-2</v>
      </c>
      <c r="AE27" s="57">
        <v>136</v>
      </c>
    </row>
    <row r="28" spans="1:31">
      <c r="A28" s="71" t="s">
        <v>173</v>
      </c>
      <c r="B28">
        <v>14703</v>
      </c>
      <c r="C28">
        <v>5715</v>
      </c>
      <c r="D28">
        <v>8988</v>
      </c>
      <c r="E28" s="5">
        <f t="shared" si="0"/>
        <v>0.38869618445215265</v>
      </c>
      <c r="F28" s="5">
        <f t="shared" si="1"/>
        <v>0.61130381554784741</v>
      </c>
      <c r="G28">
        <v>4744</v>
      </c>
      <c r="H28">
        <v>1950</v>
      </c>
      <c r="I28">
        <v>2794</v>
      </c>
      <c r="J28" s="10">
        <f t="shared" si="8"/>
        <v>0.32265524042712374</v>
      </c>
      <c r="K28" s="10">
        <f t="shared" si="9"/>
        <v>0.34120734908136485</v>
      </c>
      <c r="L28" s="10">
        <f t="shared" si="10"/>
        <v>0.31085892300845575</v>
      </c>
      <c r="M28">
        <v>543</v>
      </c>
      <c r="N28">
        <v>75</v>
      </c>
      <c r="O28">
        <v>468</v>
      </c>
      <c r="P28" s="4">
        <f t="shared" si="17"/>
        <v>0.11446037099494098</v>
      </c>
      <c r="Q28" s="4">
        <f t="shared" si="18"/>
        <v>3.8461538461538464E-2</v>
      </c>
      <c r="R28" s="4">
        <f t="shared" si="19"/>
        <v>0.16750178954903364</v>
      </c>
      <c r="S28" s="4">
        <f t="shared" si="20"/>
        <v>3.6931238522750459E-2</v>
      </c>
      <c r="T28" s="4">
        <f t="shared" si="21"/>
        <v>1.3123359580052493E-2</v>
      </c>
      <c r="U28" s="4">
        <f t="shared" si="22"/>
        <v>5.2069425901201602E-2</v>
      </c>
      <c r="V28">
        <v>394</v>
      </c>
      <c r="W28">
        <v>109</v>
      </c>
      <c r="X28">
        <v>285</v>
      </c>
      <c r="Y28" s="4">
        <f t="shared" si="11"/>
        <v>8.3052276559865093E-2</v>
      </c>
      <c r="Z28" s="4">
        <f t="shared" si="12"/>
        <v>5.5897435897435899E-2</v>
      </c>
      <c r="AA28" s="4">
        <f t="shared" si="13"/>
        <v>0.10200429491768075</v>
      </c>
      <c r="AB28" s="4">
        <f t="shared" si="14"/>
        <v>2.6797252261443243E-2</v>
      </c>
      <c r="AC28" s="4">
        <f t="shared" si="15"/>
        <v>1.9072615923009625E-2</v>
      </c>
      <c r="AD28" s="4">
        <f t="shared" si="16"/>
        <v>3.1708945260347128E-2</v>
      </c>
      <c r="AE28" s="57">
        <v>21</v>
      </c>
    </row>
    <row r="29" spans="1:31">
      <c r="A29" s="71" t="s">
        <v>184</v>
      </c>
      <c r="B29">
        <v>622</v>
      </c>
      <c r="C29">
        <v>285</v>
      </c>
      <c r="D29">
        <v>337</v>
      </c>
      <c r="E29" s="5">
        <f t="shared" si="0"/>
        <v>0.45819935691318325</v>
      </c>
      <c r="F29" s="5">
        <f t="shared" si="1"/>
        <v>0.54180064308681675</v>
      </c>
      <c r="G29">
        <v>202</v>
      </c>
      <c r="H29">
        <v>90</v>
      </c>
      <c r="I29">
        <v>112</v>
      </c>
      <c r="J29" s="10">
        <f t="shared" si="8"/>
        <v>0.32475884244372988</v>
      </c>
      <c r="K29" s="10">
        <f t="shared" si="9"/>
        <v>0.31578947368421051</v>
      </c>
      <c r="L29" s="10">
        <f t="shared" si="10"/>
        <v>0.33234421364985162</v>
      </c>
      <c r="M29">
        <v>12</v>
      </c>
      <c r="N29">
        <v>0</v>
      </c>
      <c r="O29">
        <v>12</v>
      </c>
      <c r="P29" s="4">
        <f t="shared" si="17"/>
        <v>5.9405940594059403E-2</v>
      </c>
      <c r="Q29" s="4">
        <f t="shared" si="18"/>
        <v>0</v>
      </c>
      <c r="R29" s="4">
        <f t="shared" si="19"/>
        <v>0.10714285714285714</v>
      </c>
      <c r="S29" s="4">
        <f t="shared" si="20"/>
        <v>1.9292604501607719E-2</v>
      </c>
      <c r="T29" s="4">
        <f t="shared" si="21"/>
        <v>0</v>
      </c>
      <c r="U29" s="4">
        <f t="shared" si="22"/>
        <v>3.5608308605341248E-2</v>
      </c>
      <c r="V29">
        <v>28</v>
      </c>
      <c r="W29">
        <v>12</v>
      </c>
      <c r="X29">
        <v>16</v>
      </c>
      <c r="Y29" s="4">
        <f t="shared" si="11"/>
        <v>0.13861386138613863</v>
      </c>
      <c r="Z29" s="4">
        <f t="shared" si="12"/>
        <v>0.13333333333333333</v>
      </c>
      <c r="AA29" s="4">
        <f t="shared" si="13"/>
        <v>0.14285714285714285</v>
      </c>
      <c r="AB29" s="4">
        <f t="shared" si="14"/>
        <v>4.5016077170418008E-2</v>
      </c>
      <c r="AC29" s="4">
        <f t="shared" si="15"/>
        <v>4.2105263157894736E-2</v>
      </c>
      <c r="AD29" s="4">
        <f t="shared" si="16"/>
        <v>4.7477744807121663E-2</v>
      </c>
      <c r="AE29" s="57">
        <v>22</v>
      </c>
    </row>
    <row r="30" spans="1:31">
      <c r="A30" s="71" t="s">
        <v>556</v>
      </c>
      <c r="B30">
        <v>847</v>
      </c>
      <c r="C30">
        <v>357</v>
      </c>
      <c r="D30">
        <v>490</v>
      </c>
      <c r="E30" s="5">
        <f t="shared" si="0"/>
        <v>0.42148760330578511</v>
      </c>
      <c r="F30" s="5">
        <f t="shared" si="1"/>
        <v>0.57851239669421495</v>
      </c>
      <c r="G30">
        <v>359</v>
      </c>
      <c r="H30">
        <v>193</v>
      </c>
      <c r="I30">
        <v>166</v>
      </c>
      <c r="J30" s="10">
        <f t="shared" si="8"/>
        <v>0.42384887839433294</v>
      </c>
      <c r="K30" s="10">
        <f t="shared" si="9"/>
        <v>0.54061624649859941</v>
      </c>
      <c r="L30" s="10">
        <f t="shared" si="10"/>
        <v>0.33877551020408164</v>
      </c>
      <c r="M30">
        <v>31</v>
      </c>
      <c r="N30">
        <v>0</v>
      </c>
      <c r="O30">
        <v>31</v>
      </c>
      <c r="P30" s="4">
        <f t="shared" si="17"/>
        <v>8.6350974930362118E-2</v>
      </c>
      <c r="Q30" s="4">
        <f t="shared" si="18"/>
        <v>0</v>
      </c>
      <c r="R30" s="4">
        <f t="shared" si="19"/>
        <v>0.18674698795180722</v>
      </c>
      <c r="S30" s="4">
        <f t="shared" si="20"/>
        <v>3.6599763872491142E-2</v>
      </c>
      <c r="T30" s="4">
        <f t="shared" si="21"/>
        <v>0</v>
      </c>
      <c r="U30" s="4">
        <f t="shared" si="22"/>
        <v>6.3265306122448975E-2</v>
      </c>
      <c r="V30">
        <v>20</v>
      </c>
      <c r="W30">
        <v>1</v>
      </c>
      <c r="X30">
        <v>19</v>
      </c>
      <c r="Y30" s="4">
        <f t="shared" si="11"/>
        <v>5.5710306406685235E-2</v>
      </c>
      <c r="Z30" s="4">
        <f t="shared" si="12"/>
        <v>5.1813471502590676E-3</v>
      </c>
      <c r="AA30" s="4">
        <f t="shared" si="13"/>
        <v>0.1144578313253012</v>
      </c>
      <c r="AB30" s="4">
        <f t="shared" si="14"/>
        <v>2.3612750885478158E-2</v>
      </c>
      <c r="AC30" s="4">
        <f t="shared" si="15"/>
        <v>2.8011204481792717E-3</v>
      </c>
      <c r="AD30" s="4">
        <f t="shared" si="16"/>
        <v>3.8775510204081633E-2</v>
      </c>
      <c r="AE30" s="57">
        <v>106</v>
      </c>
    </row>
    <row r="31" spans="1:31">
      <c r="A31" s="71" t="s">
        <v>558</v>
      </c>
      <c r="B31">
        <v>265</v>
      </c>
      <c r="C31">
        <v>111</v>
      </c>
      <c r="D31">
        <v>154</v>
      </c>
      <c r="E31" s="5">
        <f t="shared" si="0"/>
        <v>0.4188679245283019</v>
      </c>
      <c r="F31" s="5">
        <f t="shared" si="1"/>
        <v>0.5811320754716981</v>
      </c>
      <c r="G31">
        <v>100</v>
      </c>
      <c r="H31">
        <v>39</v>
      </c>
      <c r="I31">
        <v>61</v>
      </c>
      <c r="J31" s="10">
        <f t="shared" si="8"/>
        <v>0.37735849056603776</v>
      </c>
      <c r="K31" s="10">
        <f t="shared" si="9"/>
        <v>0.35135135135135137</v>
      </c>
      <c r="L31" s="10">
        <f t="shared" si="10"/>
        <v>0.39610389610389612</v>
      </c>
      <c r="M31">
        <v>3</v>
      </c>
      <c r="N31">
        <v>1</v>
      </c>
      <c r="O31">
        <v>2</v>
      </c>
      <c r="P31" s="4">
        <f t="shared" si="17"/>
        <v>0.03</v>
      </c>
      <c r="Q31" s="4">
        <f t="shared" si="18"/>
        <v>2.564102564102564E-2</v>
      </c>
      <c r="R31" s="4">
        <f t="shared" si="19"/>
        <v>3.2786885245901641E-2</v>
      </c>
      <c r="S31" s="4">
        <f t="shared" si="20"/>
        <v>1.1320754716981131E-2</v>
      </c>
      <c r="T31" s="4">
        <f t="shared" si="21"/>
        <v>9.0090090090090089E-3</v>
      </c>
      <c r="U31" s="4">
        <f t="shared" si="22"/>
        <v>1.2987012987012988E-2</v>
      </c>
      <c r="V31">
        <v>8</v>
      </c>
      <c r="W31">
        <v>4</v>
      </c>
      <c r="X31">
        <v>4</v>
      </c>
      <c r="Y31" s="4">
        <f t="shared" si="11"/>
        <v>0.08</v>
      </c>
      <c r="Z31" s="4">
        <f t="shared" si="12"/>
        <v>0.10256410256410256</v>
      </c>
      <c r="AA31" s="4">
        <f t="shared" si="13"/>
        <v>6.5573770491803282E-2</v>
      </c>
      <c r="AB31" s="4">
        <f t="shared" si="14"/>
        <v>3.0188679245283019E-2</v>
      </c>
      <c r="AC31" s="4">
        <f t="shared" si="15"/>
        <v>3.6036036036036036E-2</v>
      </c>
      <c r="AD31" s="4">
        <f t="shared" si="16"/>
        <v>2.5974025974025976E-2</v>
      </c>
      <c r="AE31" s="57">
        <v>107</v>
      </c>
    </row>
    <row r="32" spans="1:31">
      <c r="A32" s="71" t="s">
        <v>187</v>
      </c>
      <c r="B32">
        <v>163</v>
      </c>
      <c r="C32">
        <v>89</v>
      </c>
      <c r="D32">
        <v>74</v>
      </c>
      <c r="E32" s="5">
        <f t="shared" si="0"/>
        <v>0.54601226993865026</v>
      </c>
      <c r="F32" s="5">
        <f t="shared" si="1"/>
        <v>0.45398773006134974</v>
      </c>
      <c r="G32">
        <v>52</v>
      </c>
      <c r="H32">
        <v>26</v>
      </c>
      <c r="I32">
        <v>26</v>
      </c>
      <c r="J32" s="10">
        <f t="shared" si="8"/>
        <v>0.31901840490797545</v>
      </c>
      <c r="K32" s="10">
        <f t="shared" si="9"/>
        <v>0.29213483146067415</v>
      </c>
      <c r="L32" s="10">
        <f t="shared" si="10"/>
        <v>0.35135135135135137</v>
      </c>
      <c r="M32">
        <v>2</v>
      </c>
      <c r="N32">
        <v>2</v>
      </c>
      <c r="O32">
        <v>0</v>
      </c>
      <c r="P32" s="4">
        <f t="shared" si="17"/>
        <v>3.8461538461538464E-2</v>
      </c>
      <c r="Q32" s="4">
        <f t="shared" si="18"/>
        <v>7.6923076923076927E-2</v>
      </c>
      <c r="R32" s="4">
        <f t="shared" si="19"/>
        <v>0</v>
      </c>
      <c r="S32" s="4">
        <f t="shared" si="20"/>
        <v>1.2269938650306749E-2</v>
      </c>
      <c r="T32" s="4">
        <f t="shared" si="21"/>
        <v>2.247191011235955E-2</v>
      </c>
      <c r="U32" s="4">
        <f t="shared" si="22"/>
        <v>0</v>
      </c>
      <c r="V32">
        <v>3</v>
      </c>
      <c r="W32">
        <v>1</v>
      </c>
      <c r="X32">
        <v>2</v>
      </c>
      <c r="Y32" s="4">
        <f t="shared" si="11"/>
        <v>5.7692307692307696E-2</v>
      </c>
      <c r="Z32" s="4">
        <f t="shared" si="12"/>
        <v>3.8461538461538464E-2</v>
      </c>
      <c r="AA32" s="4">
        <f t="shared" si="13"/>
        <v>7.6923076923076927E-2</v>
      </c>
      <c r="AB32" s="4">
        <f t="shared" si="14"/>
        <v>1.8404907975460124E-2</v>
      </c>
      <c r="AC32" s="4">
        <f t="shared" si="15"/>
        <v>1.1235955056179775E-2</v>
      </c>
      <c r="AD32" s="4">
        <f t="shared" si="16"/>
        <v>2.7027027027027029E-2</v>
      </c>
      <c r="AE32" s="57">
        <v>23</v>
      </c>
    </row>
    <row r="33" spans="1:31">
      <c r="A33" s="71" t="s">
        <v>189</v>
      </c>
      <c r="B33">
        <v>1931</v>
      </c>
      <c r="C33">
        <v>1179</v>
      </c>
      <c r="D33">
        <v>752</v>
      </c>
      <c r="E33" s="5">
        <f t="shared" si="0"/>
        <v>0.61056447436561367</v>
      </c>
      <c r="F33" s="5">
        <f t="shared" si="1"/>
        <v>0.38943552563438633</v>
      </c>
      <c r="G33">
        <v>517</v>
      </c>
      <c r="H33">
        <v>272</v>
      </c>
      <c r="I33">
        <v>245</v>
      </c>
      <c r="J33" s="10">
        <f t="shared" si="8"/>
        <v>0.26773692387364062</v>
      </c>
      <c r="K33" s="10">
        <f t="shared" si="9"/>
        <v>0.23070398642917728</v>
      </c>
      <c r="L33" s="10">
        <f t="shared" si="10"/>
        <v>0.32579787234042551</v>
      </c>
      <c r="M33">
        <v>33</v>
      </c>
      <c r="N33">
        <v>5</v>
      </c>
      <c r="O33">
        <v>28</v>
      </c>
      <c r="P33" s="4">
        <f t="shared" si="17"/>
        <v>6.3829787234042548E-2</v>
      </c>
      <c r="Q33" s="4">
        <f t="shared" si="18"/>
        <v>1.8382352941176471E-2</v>
      </c>
      <c r="R33" s="4">
        <f t="shared" si="19"/>
        <v>0.11428571428571428</v>
      </c>
      <c r="S33" s="4">
        <f t="shared" si="20"/>
        <v>1.7089590885551526E-2</v>
      </c>
      <c r="T33" s="4">
        <f t="shared" si="21"/>
        <v>4.2408821034775231E-3</v>
      </c>
      <c r="U33" s="4">
        <f t="shared" si="22"/>
        <v>3.7234042553191488E-2</v>
      </c>
      <c r="V33">
        <v>51</v>
      </c>
      <c r="W33">
        <v>25</v>
      </c>
      <c r="X33">
        <v>26</v>
      </c>
      <c r="Y33" s="4">
        <f t="shared" si="11"/>
        <v>9.8646034816247577E-2</v>
      </c>
      <c r="Z33" s="4">
        <f t="shared" si="12"/>
        <v>9.1911764705882359E-2</v>
      </c>
      <c r="AA33" s="4">
        <f t="shared" si="13"/>
        <v>0.10612244897959183</v>
      </c>
      <c r="AB33" s="4">
        <f t="shared" si="14"/>
        <v>2.6411185914034178E-2</v>
      </c>
      <c r="AC33" s="4">
        <f t="shared" si="15"/>
        <v>2.1204410517387615E-2</v>
      </c>
      <c r="AD33" s="4">
        <f t="shared" si="16"/>
        <v>3.4574468085106384E-2</v>
      </c>
      <c r="AE33" s="57">
        <v>24</v>
      </c>
    </row>
    <row r="34" spans="1:31">
      <c r="A34" s="71" t="s">
        <v>198</v>
      </c>
      <c r="B34" s="11">
        <v>443</v>
      </c>
      <c r="C34" s="11">
        <v>334</v>
      </c>
      <c r="D34" s="11">
        <v>109</v>
      </c>
      <c r="E34" s="12">
        <f t="shared" ref="E34:E65" si="23">C34/B34</f>
        <v>0.75395033860045146</v>
      </c>
      <c r="F34" s="12">
        <f t="shared" ref="F34:F65" si="24">1-E34</f>
        <v>0.24604966139954854</v>
      </c>
      <c r="G34" s="11">
        <v>104</v>
      </c>
      <c r="H34" s="11">
        <v>69</v>
      </c>
      <c r="I34" s="11">
        <v>35</v>
      </c>
      <c r="J34" s="10">
        <f t="shared" si="8"/>
        <v>0.23476297968397292</v>
      </c>
      <c r="K34" s="10">
        <f t="shared" si="9"/>
        <v>0.20658682634730538</v>
      </c>
      <c r="L34" s="10">
        <f t="shared" si="10"/>
        <v>0.32110091743119268</v>
      </c>
      <c r="M34">
        <v>6</v>
      </c>
      <c r="N34">
        <v>1</v>
      </c>
      <c r="O34">
        <v>5</v>
      </c>
      <c r="P34" s="4">
        <f t="shared" si="17"/>
        <v>5.7692307692307696E-2</v>
      </c>
      <c r="Q34" s="4">
        <f t="shared" si="18"/>
        <v>1.4492753623188406E-2</v>
      </c>
      <c r="R34" s="4">
        <f t="shared" si="19"/>
        <v>0.14285714285714285</v>
      </c>
      <c r="S34" s="4">
        <f t="shared" si="20"/>
        <v>1.3544018058690745E-2</v>
      </c>
      <c r="T34" s="4">
        <f t="shared" si="21"/>
        <v>2.9940119760479044E-3</v>
      </c>
      <c r="U34" s="4">
        <f t="shared" si="22"/>
        <v>4.5871559633027525E-2</v>
      </c>
      <c r="V34">
        <v>9</v>
      </c>
      <c r="W34">
        <v>6</v>
      </c>
      <c r="X34">
        <v>3</v>
      </c>
      <c r="Y34" s="4">
        <f t="shared" si="11"/>
        <v>8.6538461538461536E-2</v>
      </c>
      <c r="Z34" s="4">
        <f t="shared" si="12"/>
        <v>8.6956521739130432E-2</v>
      </c>
      <c r="AA34" s="4">
        <f t="shared" si="13"/>
        <v>8.5714285714285715E-2</v>
      </c>
      <c r="AB34" s="4">
        <f t="shared" si="14"/>
        <v>2.0316027088036117E-2</v>
      </c>
      <c r="AC34" s="4">
        <f t="shared" si="15"/>
        <v>1.7964071856287425E-2</v>
      </c>
      <c r="AD34" s="4">
        <f t="shared" si="16"/>
        <v>2.7522935779816515E-2</v>
      </c>
      <c r="AE34" s="57">
        <v>25</v>
      </c>
    </row>
    <row r="35" spans="1:31">
      <c r="A35" s="71" t="s">
        <v>559</v>
      </c>
      <c r="B35">
        <v>2553</v>
      </c>
      <c r="C35">
        <v>1685</v>
      </c>
      <c r="D35">
        <v>868</v>
      </c>
      <c r="E35" s="5">
        <f t="shared" si="23"/>
        <v>0.66000783392087736</v>
      </c>
      <c r="F35" s="5">
        <f t="shared" si="24"/>
        <v>0.33999216607912264</v>
      </c>
      <c r="G35">
        <v>907</v>
      </c>
      <c r="H35">
        <v>652</v>
      </c>
      <c r="I35">
        <v>255</v>
      </c>
      <c r="J35" s="10">
        <f t="shared" si="8"/>
        <v>0.35526831179005092</v>
      </c>
      <c r="K35" s="10">
        <f t="shared" si="9"/>
        <v>0.38694362017804157</v>
      </c>
      <c r="L35" s="10">
        <f t="shared" si="10"/>
        <v>0.29377880184331795</v>
      </c>
      <c r="M35">
        <v>34</v>
      </c>
      <c r="N35">
        <v>7</v>
      </c>
      <c r="O35">
        <v>27</v>
      </c>
      <c r="P35" s="4">
        <f t="shared" si="17"/>
        <v>3.7486218302094816E-2</v>
      </c>
      <c r="Q35" s="4">
        <f t="shared" si="18"/>
        <v>1.0736196319018405E-2</v>
      </c>
      <c r="R35" s="4">
        <f t="shared" si="19"/>
        <v>0.10588235294117647</v>
      </c>
      <c r="S35" s="4">
        <f t="shared" si="20"/>
        <v>1.3317665491578536E-2</v>
      </c>
      <c r="T35" s="4">
        <f t="shared" si="21"/>
        <v>4.154302670623145E-3</v>
      </c>
      <c r="U35" s="4">
        <f t="shared" si="22"/>
        <v>3.1105990783410139E-2</v>
      </c>
      <c r="V35">
        <v>82</v>
      </c>
      <c r="W35">
        <v>55</v>
      </c>
      <c r="X35">
        <v>27</v>
      </c>
      <c r="Y35" s="4">
        <f t="shared" si="11"/>
        <v>9.0407938257993384E-2</v>
      </c>
      <c r="Z35" s="4">
        <f t="shared" si="12"/>
        <v>8.4355828220858894E-2</v>
      </c>
      <c r="AA35" s="4">
        <f t="shared" si="13"/>
        <v>0.10588235294117647</v>
      </c>
      <c r="AB35" s="4">
        <f t="shared" si="14"/>
        <v>3.2119075597336469E-2</v>
      </c>
      <c r="AC35" s="4">
        <f t="shared" si="15"/>
        <v>3.2640949554896145E-2</v>
      </c>
      <c r="AD35" s="4">
        <f t="shared" si="16"/>
        <v>3.1105990783410139E-2</v>
      </c>
      <c r="AE35" s="57">
        <v>108</v>
      </c>
    </row>
    <row r="36" spans="1:31">
      <c r="A36" s="71" t="s">
        <v>203</v>
      </c>
      <c r="B36">
        <v>585</v>
      </c>
      <c r="C36">
        <v>475</v>
      </c>
      <c r="D36">
        <v>110</v>
      </c>
      <c r="E36" s="5">
        <f t="shared" si="23"/>
        <v>0.81196581196581197</v>
      </c>
      <c r="F36" s="5">
        <f t="shared" si="24"/>
        <v>0.18803418803418803</v>
      </c>
      <c r="G36">
        <v>286</v>
      </c>
      <c r="H36">
        <v>254</v>
      </c>
      <c r="I36">
        <v>32</v>
      </c>
      <c r="J36" s="10">
        <f t="shared" si="8"/>
        <v>0.48888888888888887</v>
      </c>
      <c r="K36" s="10">
        <f t="shared" si="9"/>
        <v>0.53473684210526318</v>
      </c>
      <c r="L36" s="10">
        <f t="shared" si="10"/>
        <v>0.29090909090909089</v>
      </c>
      <c r="M36">
        <v>0</v>
      </c>
      <c r="N36">
        <v>0</v>
      </c>
      <c r="O36">
        <v>0</v>
      </c>
      <c r="P36" s="4">
        <f t="shared" si="17"/>
        <v>0</v>
      </c>
      <c r="Q36" s="4">
        <f t="shared" si="18"/>
        <v>0</v>
      </c>
      <c r="R36" s="4">
        <f t="shared" si="19"/>
        <v>0</v>
      </c>
      <c r="S36" s="4">
        <f t="shared" si="20"/>
        <v>0</v>
      </c>
      <c r="T36" s="4">
        <f t="shared" si="21"/>
        <v>0</v>
      </c>
      <c r="U36" s="4">
        <f t="shared" si="22"/>
        <v>0</v>
      </c>
      <c r="V36">
        <v>8</v>
      </c>
      <c r="W36">
        <v>6</v>
      </c>
      <c r="X36">
        <v>2</v>
      </c>
      <c r="Y36" s="4">
        <f t="shared" si="11"/>
        <v>2.7972027972027972E-2</v>
      </c>
      <c r="Z36" s="4">
        <f t="shared" si="12"/>
        <v>2.3622047244094488E-2</v>
      </c>
      <c r="AA36" s="4">
        <f t="shared" si="13"/>
        <v>6.25E-2</v>
      </c>
      <c r="AB36" s="4">
        <f t="shared" si="14"/>
        <v>1.3675213675213675E-2</v>
      </c>
      <c r="AC36" s="4">
        <f t="shared" si="15"/>
        <v>1.2631578947368421E-2</v>
      </c>
      <c r="AD36" s="4">
        <f t="shared" si="16"/>
        <v>1.8181818181818181E-2</v>
      </c>
      <c r="AE36" s="57">
        <v>26</v>
      </c>
    </row>
    <row r="37" spans="1:31">
      <c r="A37" s="71" t="s">
        <v>209</v>
      </c>
      <c r="B37">
        <v>702</v>
      </c>
      <c r="C37">
        <v>397</v>
      </c>
      <c r="D37">
        <v>305</v>
      </c>
      <c r="E37" s="5">
        <f t="shared" si="23"/>
        <v>0.56552706552706555</v>
      </c>
      <c r="F37" s="5">
        <f t="shared" si="24"/>
        <v>0.43447293447293445</v>
      </c>
      <c r="G37">
        <v>311</v>
      </c>
      <c r="H37">
        <v>208</v>
      </c>
      <c r="I37">
        <v>103</v>
      </c>
      <c r="J37" s="10">
        <f t="shared" si="8"/>
        <v>0.44301994301994302</v>
      </c>
      <c r="K37" s="10">
        <f t="shared" si="9"/>
        <v>0.52392947103274556</v>
      </c>
      <c r="L37" s="10">
        <f t="shared" si="10"/>
        <v>0.3377049180327869</v>
      </c>
      <c r="M37">
        <v>16</v>
      </c>
      <c r="N37">
        <v>2</v>
      </c>
      <c r="O37">
        <v>14</v>
      </c>
      <c r="P37" s="4">
        <f t="shared" si="17"/>
        <v>5.1446945337620578E-2</v>
      </c>
      <c r="Q37" s="4">
        <f t="shared" si="18"/>
        <v>9.6153846153846159E-3</v>
      </c>
      <c r="R37" s="4">
        <f t="shared" si="19"/>
        <v>0.13592233009708737</v>
      </c>
      <c r="S37" s="4">
        <f t="shared" si="20"/>
        <v>2.2792022792022793E-2</v>
      </c>
      <c r="T37" s="4">
        <f t="shared" si="21"/>
        <v>5.0377833753148613E-3</v>
      </c>
      <c r="U37" s="4">
        <f t="shared" si="22"/>
        <v>4.5901639344262293E-2</v>
      </c>
      <c r="V37">
        <v>14</v>
      </c>
      <c r="W37">
        <v>4</v>
      </c>
      <c r="X37">
        <v>10</v>
      </c>
      <c r="Y37" s="4">
        <f t="shared" si="11"/>
        <v>4.5016077170418008E-2</v>
      </c>
      <c r="Z37" s="4">
        <f t="shared" si="12"/>
        <v>1.9230769230769232E-2</v>
      </c>
      <c r="AA37" s="4">
        <f t="shared" si="13"/>
        <v>9.7087378640776698E-2</v>
      </c>
      <c r="AB37" s="4">
        <f t="shared" si="14"/>
        <v>1.9943019943019943E-2</v>
      </c>
      <c r="AC37" s="4">
        <f t="shared" si="15"/>
        <v>1.0075566750629723E-2</v>
      </c>
      <c r="AD37" s="4">
        <f t="shared" si="16"/>
        <v>3.2786885245901641E-2</v>
      </c>
      <c r="AE37" s="57">
        <v>27</v>
      </c>
    </row>
    <row r="38" spans="1:31">
      <c r="A38" s="71" t="s">
        <v>566</v>
      </c>
      <c r="B38">
        <v>226</v>
      </c>
      <c r="C38">
        <v>182</v>
      </c>
      <c r="D38">
        <v>44</v>
      </c>
      <c r="E38" s="5">
        <f t="shared" si="23"/>
        <v>0.80530973451327437</v>
      </c>
      <c r="F38" s="5">
        <f t="shared" si="24"/>
        <v>0.19469026548672563</v>
      </c>
      <c r="G38">
        <v>75</v>
      </c>
      <c r="H38">
        <v>61</v>
      </c>
      <c r="I38">
        <v>14</v>
      </c>
      <c r="J38" s="10">
        <f t="shared" si="8"/>
        <v>0.33185840707964603</v>
      </c>
      <c r="K38" s="10">
        <f t="shared" si="9"/>
        <v>0.33516483516483514</v>
      </c>
      <c r="L38" s="10">
        <f t="shared" si="10"/>
        <v>0.31818181818181818</v>
      </c>
      <c r="M38">
        <v>1</v>
      </c>
      <c r="N38">
        <v>0</v>
      </c>
      <c r="O38">
        <v>1</v>
      </c>
      <c r="P38" s="4">
        <f t="shared" si="17"/>
        <v>1.3333333333333334E-2</v>
      </c>
      <c r="Q38" s="4">
        <f t="shared" si="18"/>
        <v>0</v>
      </c>
      <c r="R38" s="4">
        <f t="shared" si="19"/>
        <v>7.1428571428571425E-2</v>
      </c>
      <c r="S38" s="4">
        <f t="shared" si="20"/>
        <v>4.4247787610619468E-3</v>
      </c>
      <c r="T38" s="4">
        <f t="shared" si="21"/>
        <v>0</v>
      </c>
      <c r="U38" s="4">
        <f t="shared" si="22"/>
        <v>2.2727272727272728E-2</v>
      </c>
      <c r="V38">
        <v>6</v>
      </c>
      <c r="W38">
        <v>4</v>
      </c>
      <c r="X38">
        <v>2</v>
      </c>
      <c r="Y38" s="4">
        <f t="shared" si="11"/>
        <v>0.08</v>
      </c>
      <c r="Z38" s="4">
        <f t="shared" si="12"/>
        <v>6.5573770491803282E-2</v>
      </c>
      <c r="AA38" s="4">
        <f t="shared" si="13"/>
        <v>0.14285714285714285</v>
      </c>
      <c r="AB38" s="4">
        <f t="shared" si="14"/>
        <v>2.6548672566371681E-2</v>
      </c>
      <c r="AC38" s="4">
        <f t="shared" si="15"/>
        <v>2.197802197802198E-2</v>
      </c>
      <c r="AD38" s="4">
        <f t="shared" si="16"/>
        <v>4.5454545454545456E-2</v>
      </c>
      <c r="AE38" s="58"/>
    </row>
    <row r="39" spans="1:31">
      <c r="A39" s="71" t="s">
        <v>214</v>
      </c>
      <c r="B39">
        <v>461</v>
      </c>
      <c r="C39">
        <v>285</v>
      </c>
      <c r="D39">
        <v>176</v>
      </c>
      <c r="E39" s="5">
        <f t="shared" si="23"/>
        <v>0.61822125813449025</v>
      </c>
      <c r="F39" s="5">
        <f t="shared" si="24"/>
        <v>0.38177874186550975</v>
      </c>
      <c r="G39">
        <v>152</v>
      </c>
      <c r="H39">
        <v>106</v>
      </c>
      <c r="I39">
        <v>46</v>
      </c>
      <c r="J39" s="10">
        <f t="shared" si="8"/>
        <v>0.32971800433839482</v>
      </c>
      <c r="K39" s="10">
        <f t="shared" si="9"/>
        <v>0.3719298245614035</v>
      </c>
      <c r="L39" s="10">
        <f t="shared" si="10"/>
        <v>0.26136363636363635</v>
      </c>
      <c r="M39">
        <v>8</v>
      </c>
      <c r="N39">
        <v>0</v>
      </c>
      <c r="O39">
        <v>8</v>
      </c>
      <c r="P39" s="4">
        <f t="shared" si="17"/>
        <v>5.2631578947368418E-2</v>
      </c>
      <c r="Q39" s="4">
        <f t="shared" si="18"/>
        <v>0</v>
      </c>
      <c r="R39" s="4">
        <f t="shared" si="19"/>
        <v>0.17391304347826086</v>
      </c>
      <c r="S39" s="4">
        <f t="shared" si="20"/>
        <v>1.735357917570499E-2</v>
      </c>
      <c r="T39" s="4">
        <f t="shared" si="21"/>
        <v>0</v>
      </c>
      <c r="U39" s="4">
        <f t="shared" si="22"/>
        <v>4.5454545454545456E-2</v>
      </c>
      <c r="V39">
        <v>7</v>
      </c>
      <c r="W39">
        <v>3</v>
      </c>
      <c r="X39">
        <v>4</v>
      </c>
      <c r="Y39" s="4">
        <f t="shared" si="11"/>
        <v>4.6052631578947366E-2</v>
      </c>
      <c r="Z39" s="4">
        <f t="shared" si="12"/>
        <v>2.8301886792452831E-2</v>
      </c>
      <c r="AA39" s="4">
        <f t="shared" si="13"/>
        <v>8.6956521739130432E-2</v>
      </c>
      <c r="AB39" s="4">
        <f t="shared" si="14"/>
        <v>1.5184381778741865E-2</v>
      </c>
      <c r="AC39" s="4">
        <f t="shared" si="15"/>
        <v>1.0526315789473684E-2</v>
      </c>
      <c r="AD39" s="4">
        <f t="shared" si="16"/>
        <v>2.2727272727272728E-2</v>
      </c>
      <c r="AE39" s="57">
        <v>28</v>
      </c>
    </row>
    <row r="40" spans="1:31">
      <c r="A40" s="71" t="s">
        <v>567</v>
      </c>
      <c r="B40">
        <v>1989</v>
      </c>
      <c r="C40">
        <v>552</v>
      </c>
      <c r="D40">
        <v>1437</v>
      </c>
      <c r="E40" s="5">
        <f t="shared" si="23"/>
        <v>0.27752639517345401</v>
      </c>
      <c r="F40" s="5">
        <f t="shared" si="24"/>
        <v>0.72247360482654599</v>
      </c>
      <c r="G40">
        <v>627</v>
      </c>
      <c r="H40">
        <v>128</v>
      </c>
      <c r="I40">
        <v>499</v>
      </c>
      <c r="J40" s="10">
        <f t="shared" si="8"/>
        <v>0.31523378582202111</v>
      </c>
      <c r="K40" s="10">
        <f t="shared" si="9"/>
        <v>0.2318840579710145</v>
      </c>
      <c r="L40" s="10">
        <f t="shared" si="10"/>
        <v>0.34725121781489215</v>
      </c>
      <c r="M40">
        <v>156</v>
      </c>
      <c r="N40">
        <v>17</v>
      </c>
      <c r="O40">
        <v>139</v>
      </c>
      <c r="P40" s="4">
        <f t="shared" si="17"/>
        <v>0.24880382775119617</v>
      </c>
      <c r="Q40" s="4">
        <f t="shared" si="18"/>
        <v>0.1328125</v>
      </c>
      <c r="R40" s="4">
        <f t="shared" si="19"/>
        <v>0.27855711422845691</v>
      </c>
      <c r="S40" s="4">
        <f t="shared" si="20"/>
        <v>7.8431372549019607E-2</v>
      </c>
      <c r="T40" s="4">
        <f t="shared" si="21"/>
        <v>3.0797101449275364E-2</v>
      </c>
      <c r="U40" s="4">
        <f t="shared" si="22"/>
        <v>9.6729297146833676E-2</v>
      </c>
      <c r="V40">
        <v>130</v>
      </c>
      <c r="W40">
        <v>50</v>
      </c>
      <c r="X40">
        <v>80</v>
      </c>
      <c r="Y40" s="4">
        <f t="shared" si="11"/>
        <v>0.20733652312599682</v>
      </c>
      <c r="Z40" s="4">
        <f t="shared" si="12"/>
        <v>0.390625</v>
      </c>
      <c r="AA40" s="4">
        <f t="shared" si="13"/>
        <v>0.16032064128256512</v>
      </c>
      <c r="AB40" s="4">
        <f t="shared" si="14"/>
        <v>6.535947712418301E-2</v>
      </c>
      <c r="AC40" s="4">
        <f t="shared" si="15"/>
        <v>9.0579710144927536E-2</v>
      </c>
      <c r="AD40" s="4">
        <f t="shared" si="16"/>
        <v>5.5671537926235214E-2</v>
      </c>
      <c r="AE40" s="58"/>
    </row>
    <row r="41" spans="1:31">
      <c r="A41" s="71" t="s">
        <v>218</v>
      </c>
      <c r="B41">
        <v>46977</v>
      </c>
      <c r="C41">
        <v>15048</v>
      </c>
      <c r="D41">
        <v>31929</v>
      </c>
      <c r="E41" s="5">
        <f t="shared" si="23"/>
        <v>0.3203269685165081</v>
      </c>
      <c r="F41" s="5">
        <f t="shared" si="24"/>
        <v>0.6796730314834919</v>
      </c>
      <c r="G41">
        <v>15101</v>
      </c>
      <c r="H41">
        <v>3831</v>
      </c>
      <c r="I41">
        <v>11270</v>
      </c>
      <c r="J41" s="10">
        <f t="shared" si="8"/>
        <v>0.32145518019456332</v>
      </c>
      <c r="K41" s="10">
        <f t="shared" si="9"/>
        <v>0.25458532695374803</v>
      </c>
      <c r="L41" s="10">
        <f t="shared" si="10"/>
        <v>0.35297065363775876</v>
      </c>
      <c r="M41">
        <v>2590</v>
      </c>
      <c r="N41">
        <v>331</v>
      </c>
      <c r="O41">
        <v>2259</v>
      </c>
      <c r="P41" s="4">
        <f t="shared" si="17"/>
        <v>0.17151182040924443</v>
      </c>
      <c r="Q41" s="4">
        <f t="shared" si="18"/>
        <v>8.6400417645523364E-2</v>
      </c>
      <c r="R41" s="4">
        <f t="shared" si="19"/>
        <v>0.20044365572315884</v>
      </c>
      <c r="S41" s="4">
        <f t="shared" si="20"/>
        <v>5.5133363135151242E-2</v>
      </c>
      <c r="T41" s="4">
        <f t="shared" si="21"/>
        <v>2.1996278575225944E-2</v>
      </c>
      <c r="U41" s="4">
        <f t="shared" si="22"/>
        <v>7.0750728178145261E-2</v>
      </c>
      <c r="V41">
        <v>3307</v>
      </c>
      <c r="W41">
        <v>1324</v>
      </c>
      <c r="X41">
        <v>1983</v>
      </c>
      <c r="Y41" s="4">
        <f t="shared" si="11"/>
        <v>0.21899211972717039</v>
      </c>
      <c r="Z41" s="4">
        <f t="shared" si="12"/>
        <v>0.34560167058209346</v>
      </c>
      <c r="AA41" s="4">
        <f t="shared" si="13"/>
        <v>0.17595385980479147</v>
      </c>
      <c r="AB41" s="4">
        <f t="shared" si="14"/>
        <v>7.0396151308086935E-2</v>
      </c>
      <c r="AC41" s="4">
        <f t="shared" si="15"/>
        <v>8.7985114300903777E-2</v>
      </c>
      <c r="AD41" s="4">
        <f t="shared" si="16"/>
        <v>6.2106548905383821E-2</v>
      </c>
      <c r="AE41" s="57">
        <v>29</v>
      </c>
    </row>
    <row r="42" spans="1:31">
      <c r="A42" s="71" t="s">
        <v>569</v>
      </c>
      <c r="B42">
        <v>1151</v>
      </c>
      <c r="C42">
        <v>668</v>
      </c>
      <c r="D42">
        <v>483</v>
      </c>
      <c r="E42" s="5">
        <f t="shared" si="23"/>
        <v>0.58036490008688102</v>
      </c>
      <c r="F42" s="5">
        <f t="shared" si="24"/>
        <v>0.41963509991311898</v>
      </c>
      <c r="G42">
        <v>302</v>
      </c>
      <c r="H42">
        <v>135</v>
      </c>
      <c r="I42">
        <v>167</v>
      </c>
      <c r="J42" s="10">
        <f t="shared" si="8"/>
        <v>0.26238053866203304</v>
      </c>
      <c r="K42" s="10">
        <f t="shared" si="9"/>
        <v>0.20209580838323354</v>
      </c>
      <c r="L42" s="10">
        <f t="shared" si="10"/>
        <v>0.34575569358178054</v>
      </c>
      <c r="M42">
        <v>55</v>
      </c>
      <c r="N42">
        <v>15</v>
      </c>
      <c r="O42">
        <v>40</v>
      </c>
      <c r="P42" s="4">
        <f t="shared" si="17"/>
        <v>0.18211920529801323</v>
      </c>
      <c r="Q42" s="4">
        <f t="shared" si="18"/>
        <v>0.1111111111111111</v>
      </c>
      <c r="R42" s="4">
        <f t="shared" si="19"/>
        <v>0.23952095808383234</v>
      </c>
      <c r="S42" s="4">
        <f t="shared" si="20"/>
        <v>4.778453518679409E-2</v>
      </c>
      <c r="T42" s="4">
        <f t="shared" si="21"/>
        <v>2.2455089820359281E-2</v>
      </c>
      <c r="U42" s="4">
        <f t="shared" si="22"/>
        <v>8.2815734989648032E-2</v>
      </c>
      <c r="V42">
        <v>66</v>
      </c>
      <c r="W42">
        <v>48</v>
      </c>
      <c r="X42">
        <v>18</v>
      </c>
      <c r="Y42" s="4">
        <f t="shared" si="11"/>
        <v>0.2185430463576159</v>
      </c>
      <c r="Z42" s="4">
        <f t="shared" si="12"/>
        <v>0.35555555555555557</v>
      </c>
      <c r="AA42" s="4">
        <f t="shared" si="13"/>
        <v>0.10778443113772455</v>
      </c>
      <c r="AB42" s="4">
        <f t="shared" si="14"/>
        <v>5.7341442224152911E-2</v>
      </c>
      <c r="AC42" s="4">
        <f t="shared" si="15"/>
        <v>7.1856287425149698E-2</v>
      </c>
      <c r="AD42" s="4">
        <f t="shared" si="16"/>
        <v>3.7267080745341616E-2</v>
      </c>
      <c r="AE42" s="57">
        <v>109</v>
      </c>
    </row>
    <row r="43" spans="1:31">
      <c r="A43" s="71" t="s">
        <v>229</v>
      </c>
      <c r="B43">
        <v>3184</v>
      </c>
      <c r="C43">
        <v>1445</v>
      </c>
      <c r="D43">
        <v>1739</v>
      </c>
      <c r="E43" s="5">
        <f t="shared" si="23"/>
        <v>0.45383165829145727</v>
      </c>
      <c r="F43" s="5">
        <f t="shared" si="24"/>
        <v>0.54616834170854278</v>
      </c>
      <c r="G43">
        <v>969</v>
      </c>
      <c r="H43">
        <v>360</v>
      </c>
      <c r="I43">
        <v>609</v>
      </c>
      <c r="J43" s="10">
        <f t="shared" si="8"/>
        <v>0.30433417085427134</v>
      </c>
      <c r="K43" s="10">
        <f t="shared" si="9"/>
        <v>0.2491349480968858</v>
      </c>
      <c r="L43" s="10">
        <f t="shared" si="10"/>
        <v>0.35020126509488214</v>
      </c>
      <c r="M43">
        <v>108</v>
      </c>
      <c r="N43">
        <v>8</v>
      </c>
      <c r="O43">
        <v>100</v>
      </c>
      <c r="P43" s="4">
        <f t="shared" si="17"/>
        <v>0.11145510835913312</v>
      </c>
      <c r="Q43" s="4">
        <f t="shared" si="18"/>
        <v>2.2222222222222223E-2</v>
      </c>
      <c r="R43" s="4">
        <f t="shared" si="19"/>
        <v>0.16420361247947454</v>
      </c>
      <c r="S43" s="4">
        <f t="shared" si="20"/>
        <v>3.391959798994975E-2</v>
      </c>
      <c r="T43" s="4">
        <f t="shared" si="21"/>
        <v>5.5363321799307957E-3</v>
      </c>
      <c r="U43" s="4">
        <f t="shared" si="22"/>
        <v>5.7504312823461759E-2</v>
      </c>
      <c r="V43">
        <v>123</v>
      </c>
      <c r="W43">
        <v>47</v>
      </c>
      <c r="X43">
        <v>76</v>
      </c>
      <c r="Y43" s="4">
        <f t="shared" si="11"/>
        <v>0.12693498452012383</v>
      </c>
      <c r="Z43" s="4">
        <f t="shared" si="12"/>
        <v>0.13055555555555556</v>
      </c>
      <c r="AA43" s="4">
        <f t="shared" si="13"/>
        <v>0.12479474548440066</v>
      </c>
      <c r="AB43" s="4">
        <f t="shared" si="14"/>
        <v>3.8630653266331659E-2</v>
      </c>
      <c r="AC43" s="4">
        <f t="shared" si="15"/>
        <v>3.2525951557093424E-2</v>
      </c>
      <c r="AD43" s="4">
        <f t="shared" si="16"/>
        <v>4.3703277745830937E-2</v>
      </c>
      <c r="AE43" s="57">
        <v>30</v>
      </c>
    </row>
    <row r="44" spans="1:31">
      <c r="A44" s="71" t="s">
        <v>238</v>
      </c>
      <c r="B44">
        <v>513</v>
      </c>
      <c r="C44">
        <v>301</v>
      </c>
      <c r="D44">
        <v>212</v>
      </c>
      <c r="E44" s="5">
        <f t="shared" si="23"/>
        <v>0.58674463937621835</v>
      </c>
      <c r="F44" s="5">
        <f t="shared" si="24"/>
        <v>0.41325536062378165</v>
      </c>
      <c r="G44">
        <v>209</v>
      </c>
      <c r="H44">
        <v>125</v>
      </c>
      <c r="I44">
        <v>84</v>
      </c>
      <c r="J44" s="10">
        <f t="shared" si="8"/>
        <v>0.40740740740740738</v>
      </c>
      <c r="K44" s="10">
        <f t="shared" si="9"/>
        <v>0.41528239202657807</v>
      </c>
      <c r="L44" s="10">
        <f t="shared" si="10"/>
        <v>0.39622641509433965</v>
      </c>
      <c r="M44">
        <v>12</v>
      </c>
      <c r="N44">
        <v>2</v>
      </c>
      <c r="O44">
        <v>10</v>
      </c>
      <c r="P44" s="4">
        <f t="shared" si="17"/>
        <v>5.7416267942583733E-2</v>
      </c>
      <c r="Q44" s="4">
        <f t="shared" si="18"/>
        <v>1.6E-2</v>
      </c>
      <c r="R44" s="4">
        <f t="shared" si="19"/>
        <v>0.11904761904761904</v>
      </c>
      <c r="S44" s="4">
        <f t="shared" si="20"/>
        <v>2.3391812865497075E-2</v>
      </c>
      <c r="T44" s="4">
        <f t="shared" si="21"/>
        <v>6.6445182724252493E-3</v>
      </c>
      <c r="U44" s="4">
        <f t="shared" si="22"/>
        <v>4.716981132075472E-2</v>
      </c>
      <c r="V44">
        <v>5</v>
      </c>
      <c r="W44">
        <v>3</v>
      </c>
      <c r="X44">
        <v>2</v>
      </c>
      <c r="Y44" s="4">
        <f t="shared" si="11"/>
        <v>2.3923444976076555E-2</v>
      </c>
      <c r="Z44" s="4">
        <f t="shared" si="12"/>
        <v>2.4E-2</v>
      </c>
      <c r="AA44" s="4">
        <f t="shared" si="13"/>
        <v>2.3809523809523808E-2</v>
      </c>
      <c r="AB44" s="4">
        <f t="shared" si="14"/>
        <v>9.7465886939571145E-3</v>
      </c>
      <c r="AC44" s="4">
        <f t="shared" si="15"/>
        <v>9.9667774086378731E-3</v>
      </c>
      <c r="AD44" s="4">
        <f t="shared" si="16"/>
        <v>9.433962264150943E-3</v>
      </c>
      <c r="AE44" s="57">
        <v>31</v>
      </c>
    </row>
    <row r="45" spans="1:31">
      <c r="A45" s="71" t="s">
        <v>241</v>
      </c>
      <c r="B45">
        <v>1274</v>
      </c>
      <c r="C45">
        <v>725</v>
      </c>
      <c r="D45">
        <v>549</v>
      </c>
      <c r="E45" s="5">
        <f t="shared" si="23"/>
        <v>0.56907378335949765</v>
      </c>
      <c r="F45" s="5">
        <f t="shared" si="24"/>
        <v>0.43092621664050235</v>
      </c>
      <c r="G45">
        <v>367</v>
      </c>
      <c r="H45">
        <v>203</v>
      </c>
      <c r="I45">
        <v>164</v>
      </c>
      <c r="J45" s="10">
        <f t="shared" si="8"/>
        <v>0.2880690737833595</v>
      </c>
      <c r="K45" s="10">
        <f t="shared" si="9"/>
        <v>0.28000000000000003</v>
      </c>
      <c r="L45" s="10">
        <f t="shared" si="10"/>
        <v>0.2987249544626594</v>
      </c>
      <c r="M45">
        <v>29</v>
      </c>
      <c r="N45">
        <v>10</v>
      </c>
      <c r="O45">
        <v>19</v>
      </c>
      <c r="P45" s="4">
        <f t="shared" si="17"/>
        <v>7.901907356948229E-2</v>
      </c>
      <c r="Q45" s="4">
        <f t="shared" si="18"/>
        <v>4.9261083743842367E-2</v>
      </c>
      <c r="R45" s="4">
        <f t="shared" si="19"/>
        <v>0.11585365853658537</v>
      </c>
      <c r="S45" s="4">
        <f t="shared" si="20"/>
        <v>2.2762951334379906E-2</v>
      </c>
      <c r="T45" s="4">
        <f t="shared" si="21"/>
        <v>1.3793103448275862E-2</v>
      </c>
      <c r="U45" s="4">
        <f t="shared" si="22"/>
        <v>3.4608378870673952E-2</v>
      </c>
      <c r="V45">
        <v>36</v>
      </c>
      <c r="W45">
        <v>19</v>
      </c>
      <c r="X45">
        <v>17</v>
      </c>
      <c r="Y45" s="4">
        <f t="shared" si="11"/>
        <v>9.8092643051771122E-2</v>
      </c>
      <c r="Z45" s="4">
        <f t="shared" si="12"/>
        <v>9.3596059113300489E-2</v>
      </c>
      <c r="AA45" s="4">
        <f t="shared" si="13"/>
        <v>0.10365853658536585</v>
      </c>
      <c r="AB45" s="4">
        <f t="shared" si="14"/>
        <v>2.8257456828885402E-2</v>
      </c>
      <c r="AC45" s="4">
        <f t="shared" si="15"/>
        <v>2.6206896551724139E-2</v>
      </c>
      <c r="AD45" s="4">
        <f t="shared" si="16"/>
        <v>3.0965391621129327E-2</v>
      </c>
      <c r="AE45" s="57">
        <v>32</v>
      </c>
    </row>
    <row r="46" spans="1:31">
      <c r="A46" s="71" t="s">
        <v>571</v>
      </c>
      <c r="B46">
        <v>465</v>
      </c>
      <c r="C46">
        <v>327</v>
      </c>
      <c r="D46">
        <v>138</v>
      </c>
      <c r="E46" s="5">
        <f t="shared" si="23"/>
        <v>0.70322580645161292</v>
      </c>
      <c r="F46" s="5">
        <f t="shared" si="24"/>
        <v>0.29677419354838708</v>
      </c>
      <c r="G46">
        <v>172</v>
      </c>
      <c r="H46">
        <v>119</v>
      </c>
      <c r="I46">
        <v>53</v>
      </c>
      <c r="J46" s="10">
        <f t="shared" si="8"/>
        <v>0.36989247311827955</v>
      </c>
      <c r="K46" s="10">
        <f t="shared" si="9"/>
        <v>0.36391437308868502</v>
      </c>
      <c r="L46" s="10">
        <f t="shared" si="10"/>
        <v>0.38405797101449274</v>
      </c>
      <c r="M46">
        <v>7</v>
      </c>
      <c r="N46">
        <v>1</v>
      </c>
      <c r="O46">
        <v>6</v>
      </c>
      <c r="P46" s="4">
        <f t="shared" si="17"/>
        <v>4.0697674418604654E-2</v>
      </c>
      <c r="Q46" s="4">
        <f t="shared" si="18"/>
        <v>8.4033613445378148E-3</v>
      </c>
      <c r="R46" s="4">
        <f t="shared" si="19"/>
        <v>0.11320754716981132</v>
      </c>
      <c r="S46" s="4">
        <f t="shared" si="20"/>
        <v>1.5053763440860216E-2</v>
      </c>
      <c r="T46" s="4">
        <f t="shared" si="21"/>
        <v>3.0581039755351682E-3</v>
      </c>
      <c r="U46" s="4">
        <f t="shared" si="22"/>
        <v>4.3478260869565216E-2</v>
      </c>
      <c r="V46">
        <v>11</v>
      </c>
      <c r="W46">
        <v>6</v>
      </c>
      <c r="X46">
        <v>5</v>
      </c>
      <c r="Y46" s="4">
        <f t="shared" si="11"/>
        <v>6.3953488372093026E-2</v>
      </c>
      <c r="Z46" s="4">
        <f t="shared" si="12"/>
        <v>5.0420168067226892E-2</v>
      </c>
      <c r="AA46" s="4">
        <f t="shared" si="13"/>
        <v>9.4339622641509441E-2</v>
      </c>
      <c r="AB46" s="4">
        <f t="shared" si="14"/>
        <v>2.3655913978494623E-2</v>
      </c>
      <c r="AC46" s="4">
        <f t="shared" si="15"/>
        <v>1.834862385321101E-2</v>
      </c>
      <c r="AD46" s="4">
        <f t="shared" si="16"/>
        <v>3.6231884057971016E-2</v>
      </c>
      <c r="AE46" s="57">
        <v>135</v>
      </c>
    </row>
    <row r="47" spans="1:31">
      <c r="A47" s="71" t="s">
        <v>249</v>
      </c>
      <c r="B47">
        <v>1840</v>
      </c>
      <c r="C47">
        <v>986</v>
      </c>
      <c r="D47">
        <v>854</v>
      </c>
      <c r="E47" s="5">
        <f t="shared" si="23"/>
        <v>0.53586956521739126</v>
      </c>
      <c r="F47" s="5">
        <f t="shared" si="24"/>
        <v>0.46413043478260874</v>
      </c>
      <c r="G47">
        <v>720</v>
      </c>
      <c r="H47">
        <v>359</v>
      </c>
      <c r="I47">
        <v>361</v>
      </c>
      <c r="J47" s="10">
        <f t="shared" si="8"/>
        <v>0.39130434782608697</v>
      </c>
      <c r="K47" s="10">
        <f t="shared" si="9"/>
        <v>0.36409736308316432</v>
      </c>
      <c r="L47" s="10">
        <f t="shared" si="10"/>
        <v>0.42271662763466045</v>
      </c>
      <c r="M47">
        <v>48</v>
      </c>
      <c r="N47">
        <v>24</v>
      </c>
      <c r="O47">
        <v>24</v>
      </c>
      <c r="P47" s="4">
        <f t="shared" si="17"/>
        <v>6.6666666666666666E-2</v>
      </c>
      <c r="Q47" s="4">
        <f t="shared" si="18"/>
        <v>6.6852367688022288E-2</v>
      </c>
      <c r="R47" s="4">
        <f t="shared" si="19"/>
        <v>6.6481994459833799E-2</v>
      </c>
      <c r="S47" s="4">
        <f t="shared" si="20"/>
        <v>2.6086956521739129E-2</v>
      </c>
      <c r="T47" s="4">
        <f t="shared" si="21"/>
        <v>2.434077079107505E-2</v>
      </c>
      <c r="U47" s="4">
        <f t="shared" si="22"/>
        <v>2.8103044496487119E-2</v>
      </c>
      <c r="V47">
        <v>51</v>
      </c>
      <c r="W47">
        <v>23</v>
      </c>
      <c r="X47">
        <v>28</v>
      </c>
      <c r="Y47" s="4">
        <f t="shared" si="11"/>
        <v>7.0833333333333331E-2</v>
      </c>
      <c r="Z47" s="4">
        <f t="shared" si="12"/>
        <v>6.4066852367688026E-2</v>
      </c>
      <c r="AA47" s="4">
        <f t="shared" si="13"/>
        <v>7.7562326869806089E-2</v>
      </c>
      <c r="AB47" s="4">
        <f t="shared" si="14"/>
        <v>2.7717391304347826E-2</v>
      </c>
      <c r="AC47" s="4">
        <f t="shared" si="15"/>
        <v>2.332657200811359E-2</v>
      </c>
      <c r="AD47" s="4">
        <f t="shared" si="16"/>
        <v>3.2786885245901641E-2</v>
      </c>
      <c r="AE47" s="57">
        <v>33</v>
      </c>
    </row>
    <row r="48" spans="1:31">
      <c r="A48" s="71" t="s">
        <v>257</v>
      </c>
      <c r="B48">
        <v>3376</v>
      </c>
      <c r="C48">
        <v>1977</v>
      </c>
      <c r="D48">
        <v>1399</v>
      </c>
      <c r="E48" s="5">
        <f t="shared" si="23"/>
        <v>0.5856042654028436</v>
      </c>
      <c r="F48" s="5">
        <f t="shared" si="24"/>
        <v>0.4143957345971564</v>
      </c>
      <c r="G48">
        <v>1127</v>
      </c>
      <c r="H48">
        <v>606</v>
      </c>
      <c r="I48">
        <v>521</v>
      </c>
      <c r="J48" s="10">
        <f t="shared" si="8"/>
        <v>0.33382701421800948</v>
      </c>
      <c r="K48" s="10">
        <f t="shared" si="9"/>
        <v>0.30652503793626706</v>
      </c>
      <c r="L48" s="10">
        <f t="shared" si="10"/>
        <v>0.37240886347390995</v>
      </c>
      <c r="M48">
        <v>41</v>
      </c>
      <c r="N48">
        <v>2</v>
      </c>
      <c r="O48">
        <v>39</v>
      </c>
      <c r="P48" s="4">
        <f t="shared" si="17"/>
        <v>3.6379769299023958E-2</v>
      </c>
      <c r="Q48" s="4">
        <f t="shared" si="18"/>
        <v>3.3003300330033004E-3</v>
      </c>
      <c r="R48" s="4">
        <f t="shared" si="19"/>
        <v>7.4856046065259113E-2</v>
      </c>
      <c r="S48" s="4">
        <f t="shared" si="20"/>
        <v>1.2144549763033176E-2</v>
      </c>
      <c r="T48" s="4">
        <f t="shared" si="21"/>
        <v>1.0116337885685382E-3</v>
      </c>
      <c r="U48" s="4">
        <f t="shared" si="22"/>
        <v>2.7877055039313797E-2</v>
      </c>
      <c r="V48">
        <v>154</v>
      </c>
      <c r="W48">
        <v>119</v>
      </c>
      <c r="X48">
        <v>35</v>
      </c>
      <c r="Y48" s="4">
        <f t="shared" si="11"/>
        <v>0.13664596273291926</v>
      </c>
      <c r="Z48" s="4">
        <f t="shared" si="12"/>
        <v>0.19636963696369636</v>
      </c>
      <c r="AA48" s="4">
        <f t="shared" si="13"/>
        <v>6.71785028790787E-2</v>
      </c>
      <c r="AB48" s="4">
        <f t="shared" si="14"/>
        <v>4.5616113744075829E-2</v>
      </c>
      <c r="AC48" s="4">
        <f t="shared" si="15"/>
        <v>6.0192210419828023E-2</v>
      </c>
      <c r="AD48" s="4">
        <f t="shared" si="16"/>
        <v>2.5017869907076482E-2</v>
      </c>
      <c r="AE48" s="57">
        <v>34</v>
      </c>
    </row>
    <row r="49" spans="1:31">
      <c r="A49" s="71" t="s">
        <v>573</v>
      </c>
      <c r="B49" s="11">
        <v>2567</v>
      </c>
      <c r="C49" s="11">
        <v>1906</v>
      </c>
      <c r="D49" s="11">
        <v>661</v>
      </c>
      <c r="E49" s="12">
        <f t="shared" si="23"/>
        <v>0.74250097389949354</v>
      </c>
      <c r="F49" s="12">
        <f t="shared" si="24"/>
        <v>0.25749902610050646</v>
      </c>
      <c r="G49" s="11">
        <v>504</v>
      </c>
      <c r="H49" s="11">
        <v>317</v>
      </c>
      <c r="I49" s="11">
        <v>187</v>
      </c>
      <c r="J49" s="10">
        <f t="shared" si="8"/>
        <v>0.19633813790416829</v>
      </c>
      <c r="K49" s="10">
        <f t="shared" si="9"/>
        <v>0.16631689401888772</v>
      </c>
      <c r="L49" s="10">
        <f t="shared" si="10"/>
        <v>0.28290468986384265</v>
      </c>
      <c r="M49" s="11">
        <v>57</v>
      </c>
      <c r="N49" s="11">
        <v>20</v>
      </c>
      <c r="O49" s="11">
        <v>37</v>
      </c>
      <c r="P49" s="4">
        <f t="shared" si="17"/>
        <v>0.1130952380952381</v>
      </c>
      <c r="Q49" s="4">
        <f t="shared" si="18"/>
        <v>6.3091482649842268E-2</v>
      </c>
      <c r="R49" s="4">
        <f t="shared" si="19"/>
        <v>0.19786096256684493</v>
      </c>
      <c r="S49" s="4">
        <f t="shared" si="20"/>
        <v>2.2204908453447605E-2</v>
      </c>
      <c r="T49" s="4">
        <f t="shared" si="21"/>
        <v>1.049317943336831E-2</v>
      </c>
      <c r="U49" s="4">
        <f t="shared" si="22"/>
        <v>5.5975794251134643E-2</v>
      </c>
      <c r="V49">
        <v>67</v>
      </c>
      <c r="W49">
        <v>44</v>
      </c>
      <c r="X49">
        <v>23</v>
      </c>
      <c r="Y49" s="4">
        <f t="shared" si="11"/>
        <v>0.13293650793650794</v>
      </c>
      <c r="Z49" s="4">
        <f t="shared" si="12"/>
        <v>0.13880126182965299</v>
      </c>
      <c r="AA49" s="4">
        <f t="shared" si="13"/>
        <v>0.12299465240641712</v>
      </c>
      <c r="AB49" s="4">
        <f t="shared" si="14"/>
        <v>2.6100506427736658E-2</v>
      </c>
      <c r="AC49" s="4">
        <f t="shared" si="15"/>
        <v>2.3084994753410283E-2</v>
      </c>
      <c r="AD49" s="4">
        <f t="shared" si="16"/>
        <v>3.4795763993948563E-2</v>
      </c>
      <c r="AE49" s="57">
        <v>110</v>
      </c>
    </row>
    <row r="50" spans="1:31">
      <c r="A50" s="71" t="s">
        <v>579</v>
      </c>
      <c r="B50">
        <v>528</v>
      </c>
      <c r="C50">
        <v>339</v>
      </c>
      <c r="D50">
        <v>189</v>
      </c>
      <c r="E50" s="5">
        <f t="shared" si="23"/>
        <v>0.64204545454545459</v>
      </c>
      <c r="F50" s="5">
        <f t="shared" si="24"/>
        <v>0.35795454545454541</v>
      </c>
      <c r="G50">
        <v>187</v>
      </c>
      <c r="H50">
        <v>111</v>
      </c>
      <c r="I50">
        <v>76</v>
      </c>
      <c r="J50" s="10">
        <f t="shared" si="8"/>
        <v>0.35416666666666669</v>
      </c>
      <c r="K50" s="10">
        <f t="shared" si="9"/>
        <v>0.32743362831858408</v>
      </c>
      <c r="L50" s="10">
        <f t="shared" si="10"/>
        <v>0.40211640211640209</v>
      </c>
      <c r="M50">
        <v>6</v>
      </c>
      <c r="N50">
        <v>0</v>
      </c>
      <c r="O50">
        <v>6</v>
      </c>
      <c r="P50" s="4">
        <f t="shared" si="17"/>
        <v>3.2085561497326207E-2</v>
      </c>
      <c r="Q50" s="4">
        <f t="shared" si="18"/>
        <v>0</v>
      </c>
      <c r="R50" s="4">
        <f t="shared" si="19"/>
        <v>7.8947368421052627E-2</v>
      </c>
      <c r="S50" s="4">
        <f t="shared" si="20"/>
        <v>1.1363636363636364E-2</v>
      </c>
      <c r="T50" s="4">
        <f t="shared" si="21"/>
        <v>0</v>
      </c>
      <c r="U50" s="4">
        <f t="shared" si="22"/>
        <v>3.1746031746031744E-2</v>
      </c>
      <c r="V50">
        <v>3</v>
      </c>
      <c r="W50">
        <v>2</v>
      </c>
      <c r="X50">
        <v>1</v>
      </c>
      <c r="Y50" s="4">
        <f t="shared" si="11"/>
        <v>1.6042780748663103E-2</v>
      </c>
      <c r="Z50" s="4">
        <f t="shared" si="12"/>
        <v>1.8018018018018018E-2</v>
      </c>
      <c r="AA50" s="4">
        <f t="shared" si="13"/>
        <v>1.3157894736842105E-2</v>
      </c>
      <c r="AB50" s="4">
        <f t="shared" si="14"/>
        <v>5.681818181818182E-3</v>
      </c>
      <c r="AC50" s="4">
        <f t="shared" si="15"/>
        <v>5.8997050147492625E-3</v>
      </c>
      <c r="AD50" s="4">
        <f t="shared" si="16"/>
        <v>5.2910052910052907E-3</v>
      </c>
      <c r="AE50" s="57">
        <v>111</v>
      </c>
    </row>
    <row r="51" spans="1:31">
      <c r="A51" s="71" t="s">
        <v>267</v>
      </c>
      <c r="B51">
        <v>623</v>
      </c>
      <c r="C51">
        <v>365</v>
      </c>
      <c r="D51">
        <v>258</v>
      </c>
      <c r="E51" s="5">
        <f t="shared" si="23"/>
        <v>0.5858747993579454</v>
      </c>
      <c r="F51" s="5">
        <f t="shared" si="24"/>
        <v>0.4141252006420546</v>
      </c>
      <c r="G51">
        <v>233</v>
      </c>
      <c r="H51">
        <v>125</v>
      </c>
      <c r="I51">
        <v>108</v>
      </c>
      <c r="J51" s="10">
        <f t="shared" si="8"/>
        <v>0.3739967897271268</v>
      </c>
      <c r="K51" s="10">
        <f t="shared" si="9"/>
        <v>0.34246575342465752</v>
      </c>
      <c r="L51" s="10">
        <f t="shared" si="10"/>
        <v>0.41860465116279072</v>
      </c>
      <c r="M51">
        <v>15</v>
      </c>
      <c r="N51">
        <v>1</v>
      </c>
      <c r="O51">
        <v>14</v>
      </c>
      <c r="P51" s="4">
        <f t="shared" si="17"/>
        <v>6.4377682403433473E-2</v>
      </c>
      <c r="Q51" s="4">
        <f t="shared" si="18"/>
        <v>8.0000000000000002E-3</v>
      </c>
      <c r="R51" s="4">
        <f t="shared" si="19"/>
        <v>0.12962962962962962</v>
      </c>
      <c r="S51" s="4">
        <f t="shared" si="20"/>
        <v>2.4077046548956663E-2</v>
      </c>
      <c r="T51" s="4">
        <f t="shared" si="21"/>
        <v>2.7397260273972603E-3</v>
      </c>
      <c r="U51" s="4">
        <f t="shared" si="22"/>
        <v>5.4263565891472867E-2</v>
      </c>
      <c r="V51">
        <v>13</v>
      </c>
      <c r="W51">
        <v>4</v>
      </c>
      <c r="X51">
        <v>9</v>
      </c>
      <c r="Y51" s="4">
        <f t="shared" si="11"/>
        <v>5.5793991416309016E-2</v>
      </c>
      <c r="Z51" s="4">
        <f t="shared" si="12"/>
        <v>3.2000000000000001E-2</v>
      </c>
      <c r="AA51" s="4">
        <f t="shared" si="13"/>
        <v>8.3333333333333329E-2</v>
      </c>
      <c r="AB51" s="4">
        <f t="shared" si="14"/>
        <v>2.0866773675762441E-2</v>
      </c>
      <c r="AC51" s="4">
        <f t="shared" si="15"/>
        <v>1.0958904109589041E-2</v>
      </c>
      <c r="AD51" s="4">
        <f t="shared" si="16"/>
        <v>3.4883720930232558E-2</v>
      </c>
      <c r="AE51" s="57">
        <v>35</v>
      </c>
    </row>
    <row r="52" spans="1:31">
      <c r="A52" s="71" t="s">
        <v>270</v>
      </c>
      <c r="B52">
        <v>1611</v>
      </c>
      <c r="C52">
        <v>948</v>
      </c>
      <c r="D52">
        <v>663</v>
      </c>
      <c r="E52" s="5">
        <f t="shared" si="23"/>
        <v>0.58845437616387342</v>
      </c>
      <c r="F52" s="5">
        <f t="shared" si="24"/>
        <v>0.41154562383612658</v>
      </c>
      <c r="G52">
        <v>478</v>
      </c>
      <c r="H52">
        <v>265</v>
      </c>
      <c r="I52">
        <v>213</v>
      </c>
      <c r="J52" s="10">
        <f t="shared" si="8"/>
        <v>0.29671011793916824</v>
      </c>
      <c r="K52" s="10">
        <f t="shared" si="9"/>
        <v>0.27953586497890293</v>
      </c>
      <c r="L52" s="10">
        <f t="shared" si="10"/>
        <v>0.32126696832579188</v>
      </c>
      <c r="M52">
        <v>47</v>
      </c>
      <c r="N52">
        <v>13</v>
      </c>
      <c r="O52">
        <v>34</v>
      </c>
      <c r="P52" s="4">
        <f t="shared" si="17"/>
        <v>9.832635983263599E-2</v>
      </c>
      <c r="Q52" s="4">
        <f t="shared" si="18"/>
        <v>4.9056603773584909E-2</v>
      </c>
      <c r="R52" s="4">
        <f t="shared" si="19"/>
        <v>0.15962441314553991</v>
      </c>
      <c r="S52" s="4">
        <f t="shared" si="20"/>
        <v>2.9174425822470516E-2</v>
      </c>
      <c r="T52" s="4">
        <f t="shared" si="21"/>
        <v>1.3713080168776372E-2</v>
      </c>
      <c r="U52" s="4">
        <f t="shared" si="22"/>
        <v>5.128205128205128E-2</v>
      </c>
      <c r="V52">
        <v>31</v>
      </c>
      <c r="W52">
        <v>17</v>
      </c>
      <c r="X52">
        <v>14</v>
      </c>
      <c r="Y52" s="4">
        <f t="shared" si="11"/>
        <v>6.4853556485355651E-2</v>
      </c>
      <c r="Z52" s="4">
        <f t="shared" si="12"/>
        <v>6.4150943396226415E-2</v>
      </c>
      <c r="AA52" s="4">
        <f t="shared" si="13"/>
        <v>6.5727699530516437E-2</v>
      </c>
      <c r="AB52" s="4">
        <f t="shared" si="14"/>
        <v>1.9242706393544383E-2</v>
      </c>
      <c r="AC52" s="4">
        <f t="shared" si="15"/>
        <v>1.7932489451476793E-2</v>
      </c>
      <c r="AD52" s="4">
        <f t="shared" si="16"/>
        <v>2.1116138763197588E-2</v>
      </c>
      <c r="AE52" s="57">
        <v>36</v>
      </c>
    </row>
    <row r="53" spans="1:31">
      <c r="A53" s="71" t="s">
        <v>276</v>
      </c>
      <c r="B53">
        <v>870</v>
      </c>
      <c r="C53">
        <v>216</v>
      </c>
      <c r="D53">
        <v>654</v>
      </c>
      <c r="E53" s="5">
        <f t="shared" si="23"/>
        <v>0.24827586206896551</v>
      </c>
      <c r="F53" s="5">
        <f t="shared" si="24"/>
        <v>0.75172413793103443</v>
      </c>
      <c r="G53">
        <v>272</v>
      </c>
      <c r="H53">
        <v>74</v>
      </c>
      <c r="I53">
        <v>198</v>
      </c>
      <c r="J53" s="10">
        <f t="shared" si="8"/>
        <v>0.31264367816091954</v>
      </c>
      <c r="K53" s="10">
        <f t="shared" si="9"/>
        <v>0.34259259259259262</v>
      </c>
      <c r="L53" s="10">
        <f t="shared" si="10"/>
        <v>0.30275229357798167</v>
      </c>
      <c r="M53">
        <v>57</v>
      </c>
      <c r="N53">
        <v>5</v>
      </c>
      <c r="O53">
        <v>52</v>
      </c>
      <c r="P53" s="4">
        <f t="shared" si="17"/>
        <v>0.20955882352941177</v>
      </c>
      <c r="Q53" s="4">
        <f t="shared" si="18"/>
        <v>6.7567567567567571E-2</v>
      </c>
      <c r="R53" s="4">
        <f t="shared" si="19"/>
        <v>0.26262626262626265</v>
      </c>
      <c r="S53" s="4">
        <f t="shared" si="20"/>
        <v>6.5517241379310351E-2</v>
      </c>
      <c r="T53" s="4">
        <f t="shared" si="21"/>
        <v>2.3148148148148147E-2</v>
      </c>
      <c r="U53" s="4">
        <f t="shared" si="22"/>
        <v>7.9510703363914373E-2</v>
      </c>
      <c r="V53">
        <v>16</v>
      </c>
      <c r="W53">
        <v>4</v>
      </c>
      <c r="X53">
        <v>12</v>
      </c>
      <c r="Y53" s="4">
        <f t="shared" si="11"/>
        <v>5.8823529411764705E-2</v>
      </c>
      <c r="Z53" s="4">
        <f t="shared" si="12"/>
        <v>5.4054054054054057E-2</v>
      </c>
      <c r="AA53" s="4">
        <f t="shared" si="13"/>
        <v>6.0606060606060608E-2</v>
      </c>
      <c r="AB53" s="4">
        <f t="shared" si="14"/>
        <v>1.8390804597701149E-2</v>
      </c>
      <c r="AC53" s="4">
        <f t="shared" si="15"/>
        <v>1.8518518518518517E-2</v>
      </c>
      <c r="AD53" s="4">
        <f t="shared" si="16"/>
        <v>1.834862385321101E-2</v>
      </c>
      <c r="AE53" s="57">
        <v>37</v>
      </c>
    </row>
    <row r="54" spans="1:31">
      <c r="A54" s="71" t="s">
        <v>280</v>
      </c>
      <c r="B54">
        <v>801</v>
      </c>
      <c r="C54">
        <v>666</v>
      </c>
      <c r="D54">
        <v>135</v>
      </c>
      <c r="E54" s="5">
        <f t="shared" si="23"/>
        <v>0.8314606741573034</v>
      </c>
      <c r="F54" s="5">
        <f t="shared" si="24"/>
        <v>0.1685393258426966</v>
      </c>
      <c r="G54">
        <v>230</v>
      </c>
      <c r="H54">
        <v>172</v>
      </c>
      <c r="I54">
        <v>58</v>
      </c>
      <c r="J54" s="10">
        <f t="shared" si="8"/>
        <v>0.28714107365792757</v>
      </c>
      <c r="K54" s="10">
        <f t="shared" si="9"/>
        <v>0.25825825825825827</v>
      </c>
      <c r="L54" s="10">
        <f t="shared" si="10"/>
        <v>0.42962962962962964</v>
      </c>
      <c r="M54">
        <v>0</v>
      </c>
      <c r="N54">
        <v>0</v>
      </c>
      <c r="O54">
        <v>0</v>
      </c>
      <c r="P54" s="4">
        <f t="shared" si="17"/>
        <v>0</v>
      </c>
      <c r="Q54" s="4">
        <f t="shared" si="18"/>
        <v>0</v>
      </c>
      <c r="R54" s="4">
        <f t="shared" si="19"/>
        <v>0</v>
      </c>
      <c r="S54" s="4">
        <f t="shared" si="20"/>
        <v>0</v>
      </c>
      <c r="T54" s="4">
        <f t="shared" si="21"/>
        <v>0</v>
      </c>
      <c r="U54" s="4">
        <f t="shared" si="22"/>
        <v>0</v>
      </c>
      <c r="V54">
        <v>4</v>
      </c>
      <c r="W54">
        <v>2</v>
      </c>
      <c r="X54">
        <v>2</v>
      </c>
      <c r="Y54" s="4">
        <f t="shared" si="11"/>
        <v>1.7391304347826087E-2</v>
      </c>
      <c r="Z54" s="4">
        <f t="shared" si="12"/>
        <v>1.1627906976744186E-2</v>
      </c>
      <c r="AA54" s="4">
        <f t="shared" si="13"/>
        <v>3.4482758620689655E-2</v>
      </c>
      <c r="AB54" s="4">
        <f t="shared" si="14"/>
        <v>4.9937578027465668E-3</v>
      </c>
      <c r="AC54" s="4">
        <f t="shared" si="15"/>
        <v>3.003003003003003E-3</v>
      </c>
      <c r="AD54" s="4">
        <f t="shared" si="16"/>
        <v>1.4814814814814815E-2</v>
      </c>
      <c r="AE54" s="57">
        <v>38</v>
      </c>
    </row>
    <row r="55" spans="1:31">
      <c r="A55" s="71" t="s">
        <v>285</v>
      </c>
      <c r="B55">
        <v>773</v>
      </c>
      <c r="C55">
        <v>467</v>
      </c>
      <c r="D55">
        <v>306</v>
      </c>
      <c r="E55" s="5">
        <f t="shared" si="23"/>
        <v>0.60413971539456668</v>
      </c>
      <c r="F55" s="5">
        <f t="shared" si="24"/>
        <v>0.39586028460543332</v>
      </c>
      <c r="G55">
        <v>246</v>
      </c>
      <c r="H55">
        <v>145</v>
      </c>
      <c r="I55">
        <v>101</v>
      </c>
      <c r="J55" s="10">
        <f t="shared" si="8"/>
        <v>0.31824062095730921</v>
      </c>
      <c r="K55" s="10">
        <f t="shared" si="9"/>
        <v>0.31049250535331907</v>
      </c>
      <c r="L55" s="10">
        <f t="shared" si="10"/>
        <v>0.33006535947712418</v>
      </c>
      <c r="M55">
        <v>17</v>
      </c>
      <c r="N55">
        <v>6</v>
      </c>
      <c r="O55">
        <v>11</v>
      </c>
      <c r="P55" s="4">
        <f t="shared" si="17"/>
        <v>6.910569105691057E-2</v>
      </c>
      <c r="Q55" s="4">
        <f t="shared" si="18"/>
        <v>4.1379310344827586E-2</v>
      </c>
      <c r="R55" s="4">
        <f t="shared" si="19"/>
        <v>0.10891089108910891</v>
      </c>
      <c r="S55" s="4">
        <f t="shared" si="20"/>
        <v>2.1992238033635189E-2</v>
      </c>
      <c r="T55" s="4">
        <f t="shared" si="21"/>
        <v>1.284796573875803E-2</v>
      </c>
      <c r="U55" s="4">
        <f t="shared" si="22"/>
        <v>3.5947712418300651E-2</v>
      </c>
      <c r="V55">
        <v>24</v>
      </c>
      <c r="W55">
        <v>11</v>
      </c>
      <c r="X55">
        <v>13</v>
      </c>
      <c r="Y55" s="4">
        <f t="shared" si="11"/>
        <v>9.7560975609756101E-2</v>
      </c>
      <c r="Z55" s="4">
        <f t="shared" si="12"/>
        <v>7.586206896551724E-2</v>
      </c>
      <c r="AA55" s="4">
        <f t="shared" si="13"/>
        <v>0.12871287128712872</v>
      </c>
      <c r="AB55" s="4">
        <f t="shared" si="14"/>
        <v>3.1047865459249677E-2</v>
      </c>
      <c r="AC55" s="4">
        <f t="shared" si="15"/>
        <v>2.3554603854389723E-2</v>
      </c>
      <c r="AD55" s="4">
        <f t="shared" si="16"/>
        <v>4.2483660130718956E-2</v>
      </c>
      <c r="AE55" s="57">
        <v>39</v>
      </c>
    </row>
    <row r="56" spans="1:31">
      <c r="A56" s="71" t="s">
        <v>289</v>
      </c>
      <c r="B56">
        <v>656</v>
      </c>
      <c r="C56">
        <v>503</v>
      </c>
      <c r="D56">
        <v>153</v>
      </c>
      <c r="E56" s="5">
        <f t="shared" si="23"/>
        <v>0.76676829268292679</v>
      </c>
      <c r="F56" s="5">
        <f t="shared" si="24"/>
        <v>0.23323170731707321</v>
      </c>
      <c r="G56">
        <v>218</v>
      </c>
      <c r="H56">
        <v>168</v>
      </c>
      <c r="I56">
        <v>50</v>
      </c>
      <c r="J56" s="10">
        <f t="shared" si="8"/>
        <v>0.33231707317073172</v>
      </c>
      <c r="K56" s="10">
        <f t="shared" si="9"/>
        <v>0.33399602385685884</v>
      </c>
      <c r="L56" s="10">
        <f t="shared" si="10"/>
        <v>0.32679738562091504</v>
      </c>
      <c r="M56">
        <v>3</v>
      </c>
      <c r="N56">
        <v>0</v>
      </c>
      <c r="O56">
        <v>3</v>
      </c>
      <c r="P56" s="4">
        <f t="shared" si="17"/>
        <v>1.3761467889908258E-2</v>
      </c>
      <c r="Q56" s="4">
        <f t="shared" si="18"/>
        <v>0</v>
      </c>
      <c r="R56" s="4">
        <f t="shared" si="19"/>
        <v>0.06</v>
      </c>
      <c r="S56" s="4">
        <f t="shared" si="20"/>
        <v>4.5731707317073168E-3</v>
      </c>
      <c r="T56" s="4">
        <f t="shared" si="21"/>
        <v>0</v>
      </c>
      <c r="U56" s="4">
        <f t="shared" si="22"/>
        <v>1.9607843137254902E-2</v>
      </c>
      <c r="V56">
        <v>19</v>
      </c>
      <c r="W56">
        <v>13</v>
      </c>
      <c r="X56">
        <v>6</v>
      </c>
      <c r="Y56" s="4">
        <f t="shared" si="11"/>
        <v>8.7155963302752298E-2</v>
      </c>
      <c r="Z56" s="4">
        <f t="shared" si="12"/>
        <v>7.7380952380952384E-2</v>
      </c>
      <c r="AA56" s="4">
        <f t="shared" si="13"/>
        <v>0.12</v>
      </c>
      <c r="AB56" s="4">
        <f t="shared" si="14"/>
        <v>2.8963414634146343E-2</v>
      </c>
      <c r="AC56" s="4">
        <f t="shared" si="15"/>
        <v>2.584493041749503E-2</v>
      </c>
      <c r="AD56" s="4">
        <f t="shared" si="16"/>
        <v>3.9215686274509803E-2</v>
      </c>
      <c r="AE56" s="57">
        <v>40</v>
      </c>
    </row>
    <row r="57" spans="1:31">
      <c r="A57" s="71" t="s">
        <v>293</v>
      </c>
      <c r="B57">
        <v>2371</v>
      </c>
      <c r="C57">
        <v>1834</v>
      </c>
      <c r="D57">
        <v>537</v>
      </c>
      <c r="E57" s="5">
        <f t="shared" si="23"/>
        <v>0.77351328553353016</v>
      </c>
      <c r="F57" s="5">
        <f t="shared" si="24"/>
        <v>0.22648671446646984</v>
      </c>
      <c r="G57">
        <v>808</v>
      </c>
      <c r="H57">
        <v>629</v>
      </c>
      <c r="I57">
        <v>179</v>
      </c>
      <c r="J57" s="10">
        <f t="shared" si="8"/>
        <v>0.34078447912273302</v>
      </c>
      <c r="K57" s="10">
        <f t="shared" si="9"/>
        <v>0.3429661941112323</v>
      </c>
      <c r="L57" s="10">
        <f t="shared" si="10"/>
        <v>0.33333333333333331</v>
      </c>
      <c r="M57">
        <v>13</v>
      </c>
      <c r="N57">
        <v>3</v>
      </c>
      <c r="O57">
        <v>10</v>
      </c>
      <c r="P57" s="4">
        <f t="shared" si="17"/>
        <v>1.608910891089109E-2</v>
      </c>
      <c r="Q57" s="4">
        <f t="shared" si="18"/>
        <v>4.7694753577106515E-3</v>
      </c>
      <c r="R57" s="4">
        <f t="shared" si="19"/>
        <v>5.5865921787709494E-2</v>
      </c>
      <c r="S57" s="4">
        <f t="shared" si="20"/>
        <v>5.482918599746942E-3</v>
      </c>
      <c r="T57" s="4">
        <f t="shared" si="21"/>
        <v>1.6357688113413304E-3</v>
      </c>
      <c r="U57" s="4">
        <f t="shared" si="22"/>
        <v>1.86219739292365E-2</v>
      </c>
      <c r="V57">
        <v>43</v>
      </c>
      <c r="W57">
        <v>31</v>
      </c>
      <c r="X57">
        <v>12</v>
      </c>
      <c r="Y57" s="4">
        <f t="shared" si="11"/>
        <v>5.3217821782178217E-2</v>
      </c>
      <c r="Z57" s="4">
        <f t="shared" si="12"/>
        <v>4.9284578696343402E-2</v>
      </c>
      <c r="AA57" s="4">
        <f t="shared" si="13"/>
        <v>6.7039106145251395E-2</v>
      </c>
      <c r="AB57" s="4">
        <f t="shared" si="14"/>
        <v>1.8135807676086038E-2</v>
      </c>
      <c r="AC57" s="4">
        <f t="shared" si="15"/>
        <v>1.6902944383860415E-2</v>
      </c>
      <c r="AD57" s="4">
        <f t="shared" si="16"/>
        <v>2.23463687150838E-2</v>
      </c>
      <c r="AE57" s="57">
        <v>41</v>
      </c>
    </row>
    <row r="58" spans="1:31">
      <c r="A58" s="71" t="s">
        <v>580</v>
      </c>
      <c r="B58">
        <v>4640</v>
      </c>
      <c r="C58">
        <v>2391</v>
      </c>
      <c r="D58">
        <v>2249</v>
      </c>
      <c r="E58" s="5">
        <f t="shared" si="23"/>
        <v>0.51530172413793107</v>
      </c>
      <c r="F58" s="5">
        <f t="shared" si="24"/>
        <v>0.48469827586206893</v>
      </c>
      <c r="G58">
        <v>1460</v>
      </c>
      <c r="H58">
        <v>740</v>
      </c>
      <c r="I58">
        <v>720</v>
      </c>
      <c r="J58" s="10">
        <f t="shared" si="8"/>
        <v>0.31465517241379309</v>
      </c>
      <c r="K58" s="10">
        <f t="shared" si="9"/>
        <v>0.3094939355918026</v>
      </c>
      <c r="L58" s="10">
        <f t="shared" si="10"/>
        <v>0.32014228546020451</v>
      </c>
      <c r="M58">
        <v>161</v>
      </c>
      <c r="N58">
        <v>51</v>
      </c>
      <c r="O58">
        <v>110</v>
      </c>
      <c r="P58" s="4">
        <f t="shared" si="17"/>
        <v>0.11027397260273973</v>
      </c>
      <c r="Q58" s="4">
        <f t="shared" si="18"/>
        <v>6.8918918918918923E-2</v>
      </c>
      <c r="R58" s="4">
        <f t="shared" si="19"/>
        <v>0.15277777777777779</v>
      </c>
      <c r="S58" s="4">
        <f t="shared" si="20"/>
        <v>3.4698275862068965E-2</v>
      </c>
      <c r="T58" s="4">
        <f t="shared" si="21"/>
        <v>2.1329987452948559E-2</v>
      </c>
      <c r="U58" s="4">
        <f t="shared" si="22"/>
        <v>4.8910626945309024E-2</v>
      </c>
      <c r="V58">
        <v>109</v>
      </c>
      <c r="W58">
        <v>61</v>
      </c>
      <c r="X58">
        <v>48</v>
      </c>
      <c r="Y58" s="4">
        <f t="shared" si="11"/>
        <v>7.4657534246575341E-2</v>
      </c>
      <c r="Z58" s="4">
        <f t="shared" si="12"/>
        <v>8.2432432432432437E-2</v>
      </c>
      <c r="AA58" s="4">
        <f t="shared" si="13"/>
        <v>6.6666666666666666E-2</v>
      </c>
      <c r="AB58" s="4">
        <f t="shared" si="14"/>
        <v>2.3491379310344826E-2</v>
      </c>
      <c r="AC58" s="4">
        <f t="shared" si="15"/>
        <v>2.5512337933918862E-2</v>
      </c>
      <c r="AD58" s="4">
        <f t="shared" si="16"/>
        <v>2.1342819030680301E-2</v>
      </c>
      <c r="AE58" s="57">
        <v>112</v>
      </c>
    </row>
    <row r="59" spans="1:31">
      <c r="A59" s="71" t="s">
        <v>300</v>
      </c>
      <c r="B59">
        <v>5033</v>
      </c>
      <c r="C59">
        <v>1468</v>
      </c>
      <c r="D59">
        <v>3565</v>
      </c>
      <c r="E59" s="5">
        <f t="shared" si="23"/>
        <v>0.29167494536061989</v>
      </c>
      <c r="F59" s="5">
        <f t="shared" si="24"/>
        <v>0.70832505463938011</v>
      </c>
      <c r="G59">
        <v>1784</v>
      </c>
      <c r="H59">
        <v>605</v>
      </c>
      <c r="I59">
        <v>1179</v>
      </c>
      <c r="J59" s="10">
        <f t="shared" si="8"/>
        <v>0.35446056030200673</v>
      </c>
      <c r="K59" s="10">
        <f t="shared" si="9"/>
        <v>0.41212534059945505</v>
      </c>
      <c r="L59" s="10">
        <f t="shared" si="10"/>
        <v>0.33071528751753154</v>
      </c>
      <c r="M59">
        <v>257</v>
      </c>
      <c r="N59">
        <v>32</v>
      </c>
      <c r="O59">
        <v>225</v>
      </c>
      <c r="P59" s="4">
        <f t="shared" si="17"/>
        <v>0.14405829596412556</v>
      </c>
      <c r="Q59" s="4">
        <f t="shared" si="18"/>
        <v>5.2892561983471073E-2</v>
      </c>
      <c r="R59" s="4">
        <f t="shared" si="19"/>
        <v>0.19083969465648856</v>
      </c>
      <c r="S59" s="4">
        <f t="shared" si="20"/>
        <v>5.1062984303596265E-2</v>
      </c>
      <c r="T59" s="4">
        <f t="shared" si="21"/>
        <v>2.1798365122615803E-2</v>
      </c>
      <c r="U59" s="4">
        <f t="shared" si="22"/>
        <v>6.311360448807854E-2</v>
      </c>
      <c r="V59">
        <v>127</v>
      </c>
      <c r="W59">
        <v>29</v>
      </c>
      <c r="X59">
        <v>98</v>
      </c>
      <c r="Y59" s="4">
        <f t="shared" si="11"/>
        <v>7.1188340807174885E-2</v>
      </c>
      <c r="Z59" s="4">
        <f t="shared" si="12"/>
        <v>4.7933884297520664E-2</v>
      </c>
      <c r="AA59" s="4">
        <f t="shared" si="13"/>
        <v>8.3121289228159451E-2</v>
      </c>
      <c r="AB59" s="4">
        <f t="shared" si="14"/>
        <v>2.5233459169481422E-2</v>
      </c>
      <c r="AC59" s="4">
        <f t="shared" si="15"/>
        <v>1.9754768392370572E-2</v>
      </c>
      <c r="AD59" s="4">
        <f t="shared" si="16"/>
        <v>2.7489481065918652E-2</v>
      </c>
      <c r="AE59" s="57">
        <v>42</v>
      </c>
    </row>
    <row r="60" spans="1:31">
      <c r="A60" s="71" t="s">
        <v>585</v>
      </c>
      <c r="B60">
        <v>1663</v>
      </c>
      <c r="C60">
        <v>695</v>
      </c>
      <c r="D60">
        <v>968</v>
      </c>
      <c r="E60" s="5">
        <f t="shared" si="23"/>
        <v>0.41791942273000604</v>
      </c>
      <c r="F60" s="5">
        <f t="shared" si="24"/>
        <v>0.58208057726999396</v>
      </c>
      <c r="G60">
        <v>471</v>
      </c>
      <c r="H60">
        <v>134</v>
      </c>
      <c r="I60">
        <v>337</v>
      </c>
      <c r="J60" s="10">
        <f t="shared" si="8"/>
        <v>0.28322309079975949</v>
      </c>
      <c r="K60" s="10">
        <f t="shared" si="9"/>
        <v>0.19280575539568345</v>
      </c>
      <c r="L60" s="10">
        <f t="shared" si="10"/>
        <v>0.34814049586776857</v>
      </c>
      <c r="M60">
        <v>29</v>
      </c>
      <c r="N60">
        <v>1</v>
      </c>
      <c r="O60">
        <v>28</v>
      </c>
      <c r="P60" s="4">
        <f t="shared" si="17"/>
        <v>6.1571125265392782E-2</v>
      </c>
      <c r="Q60" s="4">
        <f t="shared" si="18"/>
        <v>7.462686567164179E-3</v>
      </c>
      <c r="R60" s="4">
        <f t="shared" si="19"/>
        <v>8.3086053412462904E-2</v>
      </c>
      <c r="S60" s="4">
        <f t="shared" si="20"/>
        <v>1.7438364401683705E-2</v>
      </c>
      <c r="T60" s="4">
        <f t="shared" si="21"/>
        <v>1.4388489208633094E-3</v>
      </c>
      <c r="U60" s="4">
        <f t="shared" si="22"/>
        <v>2.8925619834710745E-2</v>
      </c>
      <c r="V60">
        <v>43</v>
      </c>
      <c r="W60">
        <v>12</v>
      </c>
      <c r="X60">
        <v>31</v>
      </c>
      <c r="Y60" s="4">
        <f t="shared" si="11"/>
        <v>9.1295116772823773E-2</v>
      </c>
      <c r="Z60" s="4">
        <f t="shared" si="12"/>
        <v>8.9552238805970144E-2</v>
      </c>
      <c r="AA60" s="4">
        <f t="shared" si="13"/>
        <v>9.1988130563798218E-2</v>
      </c>
      <c r="AB60" s="4">
        <f t="shared" si="14"/>
        <v>2.5856885147324114E-2</v>
      </c>
      <c r="AC60" s="4">
        <f t="shared" si="15"/>
        <v>1.7266187050359712E-2</v>
      </c>
      <c r="AD60" s="4">
        <f t="shared" si="16"/>
        <v>3.2024793388429749E-2</v>
      </c>
      <c r="AE60" s="57">
        <v>113</v>
      </c>
    </row>
    <row r="61" spans="1:31">
      <c r="A61" s="71" t="s">
        <v>308</v>
      </c>
      <c r="B61">
        <v>11684</v>
      </c>
      <c r="C61">
        <v>4052</v>
      </c>
      <c r="D61">
        <v>7632</v>
      </c>
      <c r="E61" s="5">
        <f t="shared" si="23"/>
        <v>0.34679904142416978</v>
      </c>
      <c r="F61" s="5">
        <f t="shared" si="24"/>
        <v>0.65320095857583027</v>
      </c>
      <c r="G61">
        <v>3958</v>
      </c>
      <c r="H61">
        <v>1608</v>
      </c>
      <c r="I61">
        <v>2350</v>
      </c>
      <c r="J61" s="10">
        <f t="shared" si="8"/>
        <v>0.33875385142074632</v>
      </c>
      <c r="K61" s="10">
        <f t="shared" si="9"/>
        <v>0.39684106614017767</v>
      </c>
      <c r="L61" s="10">
        <f t="shared" si="10"/>
        <v>0.30791404612159329</v>
      </c>
      <c r="M61">
        <v>489</v>
      </c>
      <c r="N61">
        <v>77</v>
      </c>
      <c r="O61">
        <v>412</v>
      </c>
      <c r="P61" s="4">
        <f t="shared" si="17"/>
        <v>0.12354724608388075</v>
      </c>
      <c r="Q61" s="4">
        <f t="shared" si="18"/>
        <v>4.788557213930348E-2</v>
      </c>
      <c r="R61" s="4">
        <f t="shared" si="19"/>
        <v>0.1753191489361702</v>
      </c>
      <c r="S61" s="4">
        <f t="shared" si="20"/>
        <v>4.1852105443341323E-2</v>
      </c>
      <c r="T61" s="4">
        <f t="shared" si="21"/>
        <v>1.9002961500493583E-2</v>
      </c>
      <c r="U61" s="4">
        <f t="shared" si="22"/>
        <v>5.3983228511530396E-2</v>
      </c>
      <c r="V61">
        <v>348</v>
      </c>
      <c r="W61">
        <v>103</v>
      </c>
      <c r="X61">
        <v>245</v>
      </c>
      <c r="Y61" s="4">
        <f t="shared" si="11"/>
        <v>8.7923193532086913E-2</v>
      </c>
      <c r="Z61" s="4">
        <f t="shared" si="12"/>
        <v>6.4054726368159204E-2</v>
      </c>
      <c r="AA61" s="4">
        <f t="shared" si="13"/>
        <v>0.10425531914893617</v>
      </c>
      <c r="AB61" s="4">
        <f t="shared" si="14"/>
        <v>2.9784320438206092E-2</v>
      </c>
      <c r="AC61" s="4">
        <f t="shared" si="15"/>
        <v>2.5419545903257651E-2</v>
      </c>
      <c r="AD61" s="4">
        <f t="shared" si="16"/>
        <v>3.2101677148846958E-2</v>
      </c>
      <c r="AE61" s="57">
        <v>43</v>
      </c>
    </row>
    <row r="62" spans="1:31">
      <c r="A62" s="71" t="s">
        <v>318</v>
      </c>
      <c r="B62">
        <v>2921</v>
      </c>
      <c r="C62">
        <v>2210</v>
      </c>
      <c r="D62">
        <v>711</v>
      </c>
      <c r="E62" s="5">
        <f t="shared" si="23"/>
        <v>0.75659020883259154</v>
      </c>
      <c r="F62" s="5">
        <f t="shared" si="24"/>
        <v>0.24340979116740846</v>
      </c>
      <c r="G62">
        <v>690</v>
      </c>
      <c r="H62">
        <v>442</v>
      </c>
      <c r="I62">
        <v>248</v>
      </c>
      <c r="J62" s="10">
        <f t="shared" si="8"/>
        <v>0.23622047244094488</v>
      </c>
      <c r="K62" s="10">
        <f t="shared" si="9"/>
        <v>0.2</v>
      </c>
      <c r="L62" s="10">
        <f t="shared" si="10"/>
        <v>0.34880450070323488</v>
      </c>
      <c r="M62">
        <v>20</v>
      </c>
      <c r="N62">
        <v>2</v>
      </c>
      <c r="O62">
        <v>18</v>
      </c>
      <c r="P62" s="4">
        <f t="shared" si="17"/>
        <v>2.8985507246376812E-2</v>
      </c>
      <c r="Q62" s="4">
        <f t="shared" si="18"/>
        <v>4.5248868778280547E-3</v>
      </c>
      <c r="R62" s="4">
        <f t="shared" si="19"/>
        <v>7.2580645161290328E-2</v>
      </c>
      <c r="S62" s="4">
        <f t="shared" si="20"/>
        <v>6.8469702156795618E-3</v>
      </c>
      <c r="T62" s="4">
        <f t="shared" si="21"/>
        <v>9.049773755656109E-4</v>
      </c>
      <c r="U62" s="4">
        <f t="shared" si="22"/>
        <v>2.5316455696202531E-2</v>
      </c>
      <c r="V62">
        <v>69</v>
      </c>
      <c r="W62">
        <v>60</v>
      </c>
      <c r="X62">
        <v>9</v>
      </c>
      <c r="Y62" s="4">
        <f t="shared" si="11"/>
        <v>0.1</v>
      </c>
      <c r="Z62" s="4">
        <f t="shared" si="12"/>
        <v>0.13574660633484162</v>
      </c>
      <c r="AA62" s="4">
        <f t="shared" si="13"/>
        <v>3.6290322580645164E-2</v>
      </c>
      <c r="AB62" s="4">
        <f t="shared" si="14"/>
        <v>2.3622047244094488E-2</v>
      </c>
      <c r="AC62" s="4">
        <f t="shared" si="15"/>
        <v>2.7149321266968326E-2</v>
      </c>
      <c r="AD62" s="4">
        <f t="shared" si="16"/>
        <v>1.2658227848101266E-2</v>
      </c>
      <c r="AE62" s="57">
        <v>44</v>
      </c>
    </row>
    <row r="63" spans="1:31">
      <c r="A63" s="71" t="s">
        <v>324</v>
      </c>
      <c r="B63">
        <v>74</v>
      </c>
      <c r="C63">
        <v>39</v>
      </c>
      <c r="D63">
        <v>35</v>
      </c>
      <c r="E63" s="5">
        <f t="shared" si="23"/>
        <v>0.52702702702702697</v>
      </c>
      <c r="F63" s="5">
        <f t="shared" si="24"/>
        <v>0.47297297297297303</v>
      </c>
      <c r="G63">
        <v>30</v>
      </c>
      <c r="H63">
        <v>13</v>
      </c>
      <c r="I63">
        <v>17</v>
      </c>
      <c r="J63" s="10">
        <f t="shared" si="8"/>
        <v>0.40540540540540543</v>
      </c>
      <c r="K63" s="10">
        <f t="shared" si="9"/>
        <v>0.33333333333333331</v>
      </c>
      <c r="L63" s="10">
        <f t="shared" si="10"/>
        <v>0.48571428571428571</v>
      </c>
      <c r="M63">
        <v>1</v>
      </c>
      <c r="N63">
        <v>0</v>
      </c>
      <c r="O63">
        <v>1</v>
      </c>
      <c r="P63" s="4">
        <f t="shared" si="17"/>
        <v>3.3333333333333333E-2</v>
      </c>
      <c r="Q63" s="4">
        <f t="shared" si="18"/>
        <v>0</v>
      </c>
      <c r="R63" s="4">
        <f t="shared" si="19"/>
        <v>5.8823529411764705E-2</v>
      </c>
      <c r="S63" s="4">
        <f t="shared" si="20"/>
        <v>1.3513513513513514E-2</v>
      </c>
      <c r="T63" s="4">
        <f t="shared" si="21"/>
        <v>0</v>
      </c>
      <c r="U63" s="4">
        <f t="shared" si="22"/>
        <v>2.8571428571428571E-2</v>
      </c>
      <c r="V63">
        <v>0</v>
      </c>
      <c r="W63">
        <v>0</v>
      </c>
      <c r="X63">
        <v>0</v>
      </c>
      <c r="Y63" s="4">
        <f t="shared" si="11"/>
        <v>0</v>
      </c>
      <c r="Z63" s="4">
        <f t="shared" si="12"/>
        <v>0</v>
      </c>
      <c r="AA63" s="4">
        <f t="shared" si="13"/>
        <v>0</v>
      </c>
      <c r="AB63" s="4">
        <f t="shared" si="14"/>
        <v>0</v>
      </c>
      <c r="AC63" s="4">
        <f t="shared" si="15"/>
        <v>0</v>
      </c>
      <c r="AD63" s="4">
        <f t="shared" si="16"/>
        <v>0</v>
      </c>
      <c r="AE63" s="57">
        <v>45</v>
      </c>
    </row>
    <row r="64" spans="1:31">
      <c r="A64" s="71" t="s">
        <v>589</v>
      </c>
      <c r="B64">
        <v>492</v>
      </c>
      <c r="C64">
        <v>243</v>
      </c>
      <c r="D64">
        <v>249</v>
      </c>
      <c r="E64" s="5">
        <f t="shared" si="23"/>
        <v>0.49390243902439024</v>
      </c>
      <c r="F64" s="5">
        <f t="shared" si="24"/>
        <v>0.50609756097560976</v>
      </c>
      <c r="G64">
        <v>193</v>
      </c>
      <c r="H64">
        <v>123</v>
      </c>
      <c r="I64">
        <v>70</v>
      </c>
      <c r="J64" s="10">
        <f t="shared" si="8"/>
        <v>0.39227642276422764</v>
      </c>
      <c r="K64" s="10">
        <f t="shared" si="9"/>
        <v>0.50617283950617287</v>
      </c>
      <c r="L64" s="10">
        <f t="shared" si="10"/>
        <v>0.28112449799196787</v>
      </c>
      <c r="M64">
        <v>9</v>
      </c>
      <c r="N64">
        <v>0</v>
      </c>
      <c r="O64">
        <v>9</v>
      </c>
      <c r="P64" s="4">
        <f t="shared" si="17"/>
        <v>4.6632124352331605E-2</v>
      </c>
      <c r="Q64" s="4">
        <f t="shared" si="18"/>
        <v>0</v>
      </c>
      <c r="R64" s="4">
        <f t="shared" si="19"/>
        <v>0.12857142857142856</v>
      </c>
      <c r="S64" s="4">
        <f t="shared" si="20"/>
        <v>1.8292682926829267E-2</v>
      </c>
      <c r="T64" s="4">
        <f t="shared" si="21"/>
        <v>0</v>
      </c>
      <c r="U64" s="4">
        <f t="shared" si="22"/>
        <v>3.614457831325301E-2</v>
      </c>
      <c r="V64">
        <v>8</v>
      </c>
      <c r="W64">
        <v>3</v>
      </c>
      <c r="X64">
        <v>5</v>
      </c>
      <c r="Y64" s="4">
        <f t="shared" si="11"/>
        <v>4.145077720207254E-2</v>
      </c>
      <c r="Z64" s="4">
        <f t="shared" si="12"/>
        <v>2.4390243902439025E-2</v>
      </c>
      <c r="AA64" s="4">
        <f t="shared" si="13"/>
        <v>7.1428571428571425E-2</v>
      </c>
      <c r="AB64" s="4">
        <f t="shared" si="14"/>
        <v>1.6260162601626018E-2</v>
      </c>
      <c r="AC64" s="4">
        <f t="shared" si="15"/>
        <v>1.2345679012345678E-2</v>
      </c>
      <c r="AD64" s="4">
        <f t="shared" si="16"/>
        <v>2.0080321285140562E-2</v>
      </c>
      <c r="AE64" s="57">
        <v>114</v>
      </c>
    </row>
    <row r="65" spans="1:31">
      <c r="A65" s="71" t="s">
        <v>328</v>
      </c>
      <c r="B65">
        <v>1487</v>
      </c>
      <c r="C65">
        <v>680</v>
      </c>
      <c r="D65">
        <v>807</v>
      </c>
      <c r="E65" s="5">
        <f t="shared" si="23"/>
        <v>0.45729657027572296</v>
      </c>
      <c r="F65" s="5">
        <f t="shared" si="24"/>
        <v>0.54270342972427699</v>
      </c>
      <c r="G65">
        <v>509</v>
      </c>
      <c r="H65">
        <v>230</v>
      </c>
      <c r="I65">
        <v>279</v>
      </c>
      <c r="J65" s="10">
        <f t="shared" si="8"/>
        <v>0.34229993275050435</v>
      </c>
      <c r="K65" s="10">
        <f t="shared" si="9"/>
        <v>0.33823529411764708</v>
      </c>
      <c r="L65" s="10">
        <f t="shared" si="10"/>
        <v>0.34572490706319703</v>
      </c>
      <c r="M65">
        <v>71</v>
      </c>
      <c r="N65">
        <v>18</v>
      </c>
      <c r="O65">
        <v>53</v>
      </c>
      <c r="P65" s="4">
        <f t="shared" si="17"/>
        <v>0.13948919449901767</v>
      </c>
      <c r="Q65" s="4">
        <f t="shared" si="18"/>
        <v>7.8260869565217397E-2</v>
      </c>
      <c r="R65" s="4">
        <f t="shared" si="19"/>
        <v>0.18996415770609318</v>
      </c>
      <c r="S65" s="4">
        <f t="shared" si="20"/>
        <v>4.774714189643578E-2</v>
      </c>
      <c r="T65" s="4">
        <f t="shared" si="21"/>
        <v>2.6470588235294117E-2</v>
      </c>
      <c r="U65" s="4">
        <f t="shared" si="22"/>
        <v>6.5675340768277565E-2</v>
      </c>
      <c r="V65">
        <v>33</v>
      </c>
      <c r="W65">
        <v>11</v>
      </c>
      <c r="X65">
        <v>22</v>
      </c>
      <c r="Y65" s="4">
        <f t="shared" si="11"/>
        <v>6.4833005893909626E-2</v>
      </c>
      <c r="Z65" s="4">
        <f t="shared" si="12"/>
        <v>4.7826086956521741E-2</v>
      </c>
      <c r="AA65" s="4">
        <f t="shared" si="13"/>
        <v>7.8853046594982074E-2</v>
      </c>
      <c r="AB65" s="4">
        <f t="shared" si="14"/>
        <v>2.219233355749832E-2</v>
      </c>
      <c r="AC65" s="4">
        <f t="shared" si="15"/>
        <v>1.6176470588235296E-2</v>
      </c>
      <c r="AD65" s="4">
        <f t="shared" si="16"/>
        <v>2.7261462205700124E-2</v>
      </c>
      <c r="AE65" s="57">
        <v>46</v>
      </c>
    </row>
    <row r="66" spans="1:31">
      <c r="A66" s="71" t="s">
        <v>334</v>
      </c>
      <c r="B66">
        <v>2836</v>
      </c>
      <c r="C66">
        <v>1066</v>
      </c>
      <c r="D66">
        <v>1770</v>
      </c>
      <c r="E66" s="5">
        <f t="shared" ref="E66:E97" si="25">C66/B66</f>
        <v>0.37588152327221441</v>
      </c>
      <c r="F66" s="5">
        <f t="shared" ref="F66:F97" si="26">1-E66</f>
        <v>0.62411847672778564</v>
      </c>
      <c r="G66">
        <v>843</v>
      </c>
      <c r="H66">
        <v>291</v>
      </c>
      <c r="I66">
        <v>552</v>
      </c>
      <c r="J66" s="10">
        <f t="shared" si="8"/>
        <v>0.2972496473906911</v>
      </c>
      <c r="K66" s="10">
        <f t="shared" si="9"/>
        <v>0.27298311444652906</v>
      </c>
      <c r="L66" s="10">
        <f t="shared" si="10"/>
        <v>0.31186440677966104</v>
      </c>
      <c r="M66">
        <v>123</v>
      </c>
      <c r="N66">
        <v>18</v>
      </c>
      <c r="O66">
        <v>105</v>
      </c>
      <c r="P66" s="4">
        <f t="shared" si="17"/>
        <v>0.14590747330960854</v>
      </c>
      <c r="Q66" s="4">
        <f t="shared" si="18"/>
        <v>6.1855670103092786E-2</v>
      </c>
      <c r="R66" s="4">
        <f t="shared" si="19"/>
        <v>0.19021739130434784</v>
      </c>
      <c r="S66" s="4">
        <f t="shared" si="20"/>
        <v>4.3370944992947816E-2</v>
      </c>
      <c r="T66" s="4">
        <f t="shared" si="21"/>
        <v>1.6885553470919325E-2</v>
      </c>
      <c r="U66" s="4">
        <f t="shared" si="22"/>
        <v>5.9322033898305086E-2</v>
      </c>
      <c r="V66">
        <v>66</v>
      </c>
      <c r="W66">
        <v>18</v>
      </c>
      <c r="X66">
        <v>48</v>
      </c>
      <c r="Y66" s="4">
        <f t="shared" si="11"/>
        <v>7.8291814946619215E-2</v>
      </c>
      <c r="Z66" s="4">
        <f t="shared" si="12"/>
        <v>6.1855670103092786E-2</v>
      </c>
      <c r="AA66" s="4">
        <f t="shared" si="13"/>
        <v>8.6956521739130432E-2</v>
      </c>
      <c r="AB66" s="4">
        <f t="shared" si="14"/>
        <v>2.3272214386459801E-2</v>
      </c>
      <c r="AC66" s="4">
        <f t="shared" si="15"/>
        <v>1.6885553470919325E-2</v>
      </c>
      <c r="AD66" s="4">
        <f t="shared" si="16"/>
        <v>2.7118644067796609E-2</v>
      </c>
      <c r="AE66" s="58"/>
    </row>
    <row r="67" spans="1:31">
      <c r="A67" s="71" t="s">
        <v>342</v>
      </c>
      <c r="B67">
        <v>226</v>
      </c>
      <c r="C67">
        <v>147</v>
      </c>
      <c r="D67">
        <v>79</v>
      </c>
      <c r="E67" s="5">
        <f t="shared" si="25"/>
        <v>0.65044247787610621</v>
      </c>
      <c r="F67" s="5">
        <f t="shared" si="26"/>
        <v>0.34955752212389379</v>
      </c>
      <c r="G67">
        <v>75</v>
      </c>
      <c r="H67">
        <v>44</v>
      </c>
      <c r="I67">
        <v>31</v>
      </c>
      <c r="J67" s="10">
        <f t="shared" si="8"/>
        <v>0.33185840707964603</v>
      </c>
      <c r="K67" s="10">
        <f t="shared" si="9"/>
        <v>0.29931972789115646</v>
      </c>
      <c r="L67" s="10">
        <f t="shared" si="10"/>
        <v>0.39240506329113922</v>
      </c>
      <c r="M67">
        <v>7</v>
      </c>
      <c r="N67">
        <v>3</v>
      </c>
      <c r="O67">
        <v>4</v>
      </c>
      <c r="P67" s="4">
        <f t="shared" si="17"/>
        <v>9.3333333333333338E-2</v>
      </c>
      <c r="Q67" s="4">
        <f t="shared" si="18"/>
        <v>6.8181818181818177E-2</v>
      </c>
      <c r="R67" s="4">
        <f t="shared" si="19"/>
        <v>0.12903225806451613</v>
      </c>
      <c r="S67" s="4">
        <f t="shared" si="20"/>
        <v>3.0973451327433628E-2</v>
      </c>
      <c r="T67" s="4">
        <f t="shared" si="21"/>
        <v>2.0408163265306121E-2</v>
      </c>
      <c r="U67" s="4">
        <f t="shared" si="22"/>
        <v>5.0632911392405063E-2</v>
      </c>
      <c r="V67">
        <v>8</v>
      </c>
      <c r="W67">
        <v>7</v>
      </c>
      <c r="X67">
        <v>1</v>
      </c>
      <c r="Y67" s="4">
        <f t="shared" si="11"/>
        <v>0.10666666666666667</v>
      </c>
      <c r="Z67" s="4">
        <f t="shared" si="12"/>
        <v>0.15909090909090909</v>
      </c>
      <c r="AA67" s="4">
        <f t="shared" si="13"/>
        <v>3.2258064516129031E-2</v>
      </c>
      <c r="AB67" s="4">
        <f t="shared" si="14"/>
        <v>3.5398230088495575E-2</v>
      </c>
      <c r="AC67" s="4">
        <f t="shared" si="15"/>
        <v>4.7619047619047616E-2</v>
      </c>
      <c r="AD67" s="4">
        <f t="shared" si="16"/>
        <v>1.2658227848101266E-2</v>
      </c>
      <c r="AE67" s="57">
        <v>49</v>
      </c>
    </row>
    <row r="68" spans="1:31">
      <c r="A68" s="71" t="s">
        <v>344</v>
      </c>
      <c r="B68">
        <v>1169</v>
      </c>
      <c r="C68">
        <v>675</v>
      </c>
      <c r="D68">
        <v>494</v>
      </c>
      <c r="E68" s="5">
        <f t="shared" si="25"/>
        <v>0.57741659538066725</v>
      </c>
      <c r="F68" s="5">
        <f t="shared" si="26"/>
        <v>0.42258340461933275</v>
      </c>
      <c r="G68">
        <v>336</v>
      </c>
      <c r="H68">
        <v>157</v>
      </c>
      <c r="I68">
        <v>179</v>
      </c>
      <c r="J68" s="10">
        <f t="shared" ref="J68:J131" si="27">G68/B68</f>
        <v>0.28742514970059879</v>
      </c>
      <c r="K68" s="10">
        <f t="shared" ref="K68:K131" si="28">H68/C68</f>
        <v>0.2325925925925926</v>
      </c>
      <c r="L68" s="10">
        <f t="shared" ref="L68:L131" si="29">I68/D68</f>
        <v>0.3623481781376518</v>
      </c>
      <c r="M68">
        <v>46</v>
      </c>
      <c r="N68">
        <v>10</v>
      </c>
      <c r="O68">
        <v>36</v>
      </c>
      <c r="P68" s="4">
        <f t="shared" si="17"/>
        <v>0.13690476190476192</v>
      </c>
      <c r="Q68" s="4">
        <f t="shared" si="18"/>
        <v>6.3694267515923567E-2</v>
      </c>
      <c r="R68" s="4">
        <f t="shared" si="19"/>
        <v>0.2011173184357542</v>
      </c>
      <c r="S68" s="4">
        <f t="shared" si="20"/>
        <v>3.9349871685201029E-2</v>
      </c>
      <c r="T68" s="4">
        <f t="shared" si="21"/>
        <v>1.4814814814814815E-2</v>
      </c>
      <c r="U68" s="4">
        <f t="shared" si="22"/>
        <v>7.28744939271255E-2</v>
      </c>
      <c r="V68">
        <v>59</v>
      </c>
      <c r="W68">
        <v>31</v>
      </c>
      <c r="X68">
        <v>28</v>
      </c>
      <c r="Y68" s="4">
        <f t="shared" ref="Y68:Y131" si="30">V68/G68</f>
        <v>0.17559523809523808</v>
      </c>
      <c r="Z68" s="4">
        <f t="shared" ref="Z68:Z131" si="31">W68/H68</f>
        <v>0.19745222929936307</v>
      </c>
      <c r="AA68" s="4">
        <f t="shared" ref="AA68:AA131" si="32">X68/I68</f>
        <v>0.15642458100558659</v>
      </c>
      <c r="AB68" s="4">
        <f t="shared" ref="AB68:AB131" si="33">V68/B68</f>
        <v>5.0470487596236097E-2</v>
      </c>
      <c r="AC68" s="4">
        <f t="shared" ref="AC68:AC131" si="34">W68/C68</f>
        <v>4.5925925925925926E-2</v>
      </c>
      <c r="AD68" s="4">
        <f t="shared" ref="AD68:AD131" si="35">X68/D68</f>
        <v>5.6680161943319839E-2</v>
      </c>
      <c r="AE68" s="57">
        <v>48</v>
      </c>
    </row>
    <row r="69" spans="1:31">
      <c r="A69" s="71" t="s">
        <v>348</v>
      </c>
      <c r="B69">
        <v>769</v>
      </c>
      <c r="C69">
        <v>448</v>
      </c>
      <c r="D69">
        <v>321</v>
      </c>
      <c r="E69" s="5">
        <f t="shared" si="25"/>
        <v>0.5825747724317295</v>
      </c>
      <c r="F69" s="5">
        <f t="shared" si="26"/>
        <v>0.4174252275682705</v>
      </c>
      <c r="G69">
        <v>225</v>
      </c>
      <c r="H69">
        <v>120</v>
      </c>
      <c r="I69">
        <v>105</v>
      </c>
      <c r="J69" s="10">
        <f t="shared" si="27"/>
        <v>0.2925877763328999</v>
      </c>
      <c r="K69" s="10">
        <f t="shared" si="28"/>
        <v>0.26785714285714285</v>
      </c>
      <c r="L69" s="10">
        <f t="shared" si="29"/>
        <v>0.32710280373831774</v>
      </c>
      <c r="M69">
        <v>11</v>
      </c>
      <c r="N69">
        <v>0</v>
      </c>
      <c r="O69">
        <v>11</v>
      </c>
      <c r="P69" s="4">
        <f t="shared" si="17"/>
        <v>4.8888888888888891E-2</v>
      </c>
      <c r="Q69" s="4">
        <f t="shared" si="18"/>
        <v>0</v>
      </c>
      <c r="R69" s="4">
        <f t="shared" si="19"/>
        <v>0.10476190476190476</v>
      </c>
      <c r="S69" s="4">
        <f t="shared" si="20"/>
        <v>1.4304291287386216E-2</v>
      </c>
      <c r="T69" s="4">
        <f t="shared" si="21"/>
        <v>0</v>
      </c>
      <c r="U69" s="4">
        <f t="shared" si="22"/>
        <v>3.4267912772585667E-2</v>
      </c>
      <c r="V69">
        <v>18</v>
      </c>
      <c r="W69">
        <v>9</v>
      </c>
      <c r="X69">
        <v>9</v>
      </c>
      <c r="Y69" s="4">
        <f t="shared" si="30"/>
        <v>0.08</v>
      </c>
      <c r="Z69" s="4">
        <f t="shared" si="31"/>
        <v>7.4999999999999997E-2</v>
      </c>
      <c r="AA69" s="4">
        <f t="shared" si="32"/>
        <v>8.5714285714285715E-2</v>
      </c>
      <c r="AB69" s="4">
        <f t="shared" si="33"/>
        <v>2.3407022106631991E-2</v>
      </c>
      <c r="AC69" s="4">
        <f t="shared" si="34"/>
        <v>2.0089285714285716E-2</v>
      </c>
      <c r="AD69" s="4">
        <f t="shared" si="35"/>
        <v>2.8037383177570093E-2</v>
      </c>
      <c r="AE69" s="57">
        <v>50</v>
      </c>
    </row>
    <row r="70" spans="1:31">
      <c r="A70" s="71" t="s">
        <v>351</v>
      </c>
      <c r="B70">
        <v>397</v>
      </c>
      <c r="C70">
        <v>204</v>
      </c>
      <c r="D70">
        <v>193</v>
      </c>
      <c r="E70" s="5">
        <f t="shared" si="25"/>
        <v>0.51385390428211586</v>
      </c>
      <c r="F70" s="5">
        <f t="shared" si="26"/>
        <v>0.48614609571788414</v>
      </c>
      <c r="G70">
        <v>138</v>
      </c>
      <c r="H70">
        <v>77</v>
      </c>
      <c r="I70">
        <v>61</v>
      </c>
      <c r="J70" s="10">
        <f t="shared" si="27"/>
        <v>0.34760705289672544</v>
      </c>
      <c r="K70" s="10">
        <f t="shared" si="28"/>
        <v>0.37745098039215685</v>
      </c>
      <c r="L70" s="10">
        <f t="shared" si="29"/>
        <v>0.31606217616580312</v>
      </c>
      <c r="M70">
        <v>3</v>
      </c>
      <c r="N70">
        <v>0</v>
      </c>
      <c r="O70">
        <v>3</v>
      </c>
      <c r="P70" s="4">
        <f t="shared" ref="P70:P133" si="36">M70/G70</f>
        <v>2.1739130434782608E-2</v>
      </c>
      <c r="Q70" s="4">
        <f t="shared" ref="Q70:Q133" si="37">N70/H70</f>
        <v>0</v>
      </c>
      <c r="R70" s="4">
        <f t="shared" ref="R70:R133" si="38">O70/I70</f>
        <v>4.9180327868852458E-2</v>
      </c>
      <c r="S70" s="4">
        <f t="shared" ref="S70:S133" si="39">M70/B70</f>
        <v>7.556675062972292E-3</v>
      </c>
      <c r="T70" s="4">
        <f t="shared" ref="T70:T133" si="40">N70/C70</f>
        <v>0</v>
      </c>
      <c r="U70" s="4">
        <f t="shared" ref="U70:U133" si="41">O70/D70</f>
        <v>1.5544041450777202E-2</v>
      </c>
      <c r="V70">
        <v>7</v>
      </c>
      <c r="W70">
        <v>2</v>
      </c>
      <c r="X70">
        <v>5</v>
      </c>
      <c r="Y70" s="4">
        <f t="shared" si="30"/>
        <v>5.0724637681159424E-2</v>
      </c>
      <c r="Z70" s="4">
        <f t="shared" si="31"/>
        <v>2.5974025974025976E-2</v>
      </c>
      <c r="AA70" s="4">
        <f t="shared" si="32"/>
        <v>8.1967213114754092E-2</v>
      </c>
      <c r="AB70" s="4">
        <f t="shared" si="33"/>
        <v>1.7632241813602016E-2</v>
      </c>
      <c r="AC70" s="4">
        <f t="shared" si="34"/>
        <v>9.8039215686274508E-3</v>
      </c>
      <c r="AD70" s="4">
        <f t="shared" si="35"/>
        <v>2.5906735751295335E-2</v>
      </c>
      <c r="AE70" s="57">
        <v>51</v>
      </c>
    </row>
    <row r="71" spans="1:31">
      <c r="A71" s="71" t="s">
        <v>355</v>
      </c>
      <c r="B71">
        <v>701</v>
      </c>
      <c r="C71">
        <v>607</v>
      </c>
      <c r="D71">
        <v>94</v>
      </c>
      <c r="E71" s="5">
        <f t="shared" si="25"/>
        <v>0.86590584878744647</v>
      </c>
      <c r="F71" s="5">
        <f t="shared" si="26"/>
        <v>0.13409415121255353</v>
      </c>
      <c r="G71">
        <v>369</v>
      </c>
      <c r="H71">
        <v>349</v>
      </c>
      <c r="I71">
        <v>20</v>
      </c>
      <c r="J71" s="10">
        <f t="shared" si="27"/>
        <v>0.52639087018544939</v>
      </c>
      <c r="K71" s="10">
        <f t="shared" si="28"/>
        <v>0.5749588138385503</v>
      </c>
      <c r="L71" s="10">
        <f t="shared" si="29"/>
        <v>0.21276595744680851</v>
      </c>
      <c r="M71">
        <v>1</v>
      </c>
      <c r="N71">
        <v>0</v>
      </c>
      <c r="O71">
        <v>1</v>
      </c>
      <c r="P71" s="4">
        <f t="shared" si="36"/>
        <v>2.7100271002710027E-3</v>
      </c>
      <c r="Q71" s="4">
        <f t="shared" si="37"/>
        <v>0</v>
      </c>
      <c r="R71" s="4">
        <f t="shared" si="38"/>
        <v>0.05</v>
      </c>
      <c r="S71" s="4">
        <f t="shared" si="39"/>
        <v>1.4265335235378032E-3</v>
      </c>
      <c r="T71" s="4">
        <f t="shared" si="40"/>
        <v>0</v>
      </c>
      <c r="U71" s="4">
        <f t="shared" si="41"/>
        <v>1.0638297872340425E-2</v>
      </c>
      <c r="V71">
        <v>8</v>
      </c>
      <c r="W71">
        <v>6</v>
      </c>
      <c r="X71">
        <v>2</v>
      </c>
      <c r="Y71" s="4">
        <f t="shared" si="30"/>
        <v>2.1680216802168022E-2</v>
      </c>
      <c r="Z71" s="4">
        <f t="shared" si="31"/>
        <v>1.7191977077363897E-2</v>
      </c>
      <c r="AA71" s="4">
        <f t="shared" si="32"/>
        <v>0.1</v>
      </c>
      <c r="AB71" s="4">
        <f t="shared" si="33"/>
        <v>1.1412268188302425E-2</v>
      </c>
      <c r="AC71" s="4">
        <f t="shared" si="34"/>
        <v>9.8846787479406912E-3</v>
      </c>
      <c r="AD71" s="4">
        <f t="shared" si="35"/>
        <v>2.1276595744680851E-2</v>
      </c>
      <c r="AE71" s="57">
        <v>52</v>
      </c>
    </row>
    <row r="72" spans="1:31">
      <c r="A72" s="71" t="s">
        <v>591</v>
      </c>
      <c r="B72">
        <v>263</v>
      </c>
      <c r="C72">
        <v>78</v>
      </c>
      <c r="D72">
        <v>185</v>
      </c>
      <c r="E72" s="5">
        <f t="shared" si="25"/>
        <v>0.29657794676806082</v>
      </c>
      <c r="F72" s="5">
        <f t="shared" si="26"/>
        <v>0.70342205323193918</v>
      </c>
      <c r="G72">
        <v>97</v>
      </c>
      <c r="H72">
        <v>20</v>
      </c>
      <c r="I72">
        <v>77</v>
      </c>
      <c r="J72" s="10">
        <f t="shared" si="27"/>
        <v>0.36882129277566539</v>
      </c>
      <c r="K72" s="10">
        <f t="shared" si="28"/>
        <v>0.25641025641025639</v>
      </c>
      <c r="L72" s="10">
        <f t="shared" si="29"/>
        <v>0.41621621621621624</v>
      </c>
      <c r="M72">
        <v>7</v>
      </c>
      <c r="N72">
        <v>0</v>
      </c>
      <c r="O72">
        <v>7</v>
      </c>
      <c r="P72" s="4">
        <f t="shared" si="36"/>
        <v>7.2164948453608241E-2</v>
      </c>
      <c r="Q72" s="4">
        <f t="shared" si="37"/>
        <v>0</v>
      </c>
      <c r="R72" s="4">
        <f t="shared" si="38"/>
        <v>9.0909090909090912E-2</v>
      </c>
      <c r="S72" s="4">
        <f t="shared" si="39"/>
        <v>2.6615969581749048E-2</v>
      </c>
      <c r="T72" s="4">
        <f t="shared" si="40"/>
        <v>0</v>
      </c>
      <c r="U72" s="4">
        <f t="shared" si="41"/>
        <v>3.783783783783784E-2</v>
      </c>
      <c r="V72">
        <v>7</v>
      </c>
      <c r="W72">
        <v>3</v>
      </c>
      <c r="X72">
        <v>4</v>
      </c>
      <c r="Y72" s="4">
        <f t="shared" si="30"/>
        <v>7.2164948453608241E-2</v>
      </c>
      <c r="Z72" s="4">
        <f t="shared" si="31"/>
        <v>0.15</v>
      </c>
      <c r="AA72" s="4">
        <f t="shared" si="32"/>
        <v>5.1948051948051951E-2</v>
      </c>
      <c r="AB72" s="4">
        <f t="shared" si="33"/>
        <v>2.6615969581749048E-2</v>
      </c>
      <c r="AC72" s="4">
        <f t="shared" si="34"/>
        <v>3.8461538461538464E-2</v>
      </c>
      <c r="AD72" s="4">
        <f t="shared" si="35"/>
        <v>2.1621621621621623E-2</v>
      </c>
      <c r="AE72" s="57">
        <v>137</v>
      </c>
    </row>
    <row r="73" spans="1:31">
      <c r="A73" s="71" t="s">
        <v>357</v>
      </c>
      <c r="B73">
        <v>14575</v>
      </c>
      <c r="C73">
        <v>4670</v>
      </c>
      <c r="D73">
        <v>9905</v>
      </c>
      <c r="E73" s="5">
        <f t="shared" si="25"/>
        <v>0.32041166380789021</v>
      </c>
      <c r="F73" s="5">
        <f t="shared" si="26"/>
        <v>0.67958833619210979</v>
      </c>
      <c r="G73">
        <v>4378</v>
      </c>
      <c r="H73">
        <v>1174</v>
      </c>
      <c r="I73">
        <v>3204</v>
      </c>
      <c r="J73" s="10">
        <f t="shared" si="27"/>
        <v>0.30037735849056602</v>
      </c>
      <c r="K73" s="10">
        <f t="shared" si="28"/>
        <v>0.25139186295503213</v>
      </c>
      <c r="L73" s="10">
        <f t="shared" si="29"/>
        <v>0.32347299343765773</v>
      </c>
      <c r="M73">
        <v>633</v>
      </c>
      <c r="N73">
        <v>90</v>
      </c>
      <c r="O73">
        <v>543</v>
      </c>
      <c r="P73" s="4">
        <f t="shared" si="36"/>
        <v>0.1445865692096848</v>
      </c>
      <c r="Q73" s="4">
        <f t="shared" si="37"/>
        <v>7.6660988074957415E-2</v>
      </c>
      <c r="R73" s="4">
        <f t="shared" si="38"/>
        <v>0.16947565543071161</v>
      </c>
      <c r="S73" s="4">
        <f t="shared" si="39"/>
        <v>4.3430531732418523E-2</v>
      </c>
      <c r="T73" s="4">
        <f t="shared" si="40"/>
        <v>1.9271948608137045E-2</v>
      </c>
      <c r="U73" s="4">
        <f t="shared" si="41"/>
        <v>5.4820797576981321E-2</v>
      </c>
      <c r="V73">
        <v>1015</v>
      </c>
      <c r="W73">
        <v>438</v>
      </c>
      <c r="X73">
        <v>577</v>
      </c>
      <c r="Y73" s="4">
        <f t="shared" si="30"/>
        <v>0.23184102329830972</v>
      </c>
      <c r="Z73" s="4">
        <f t="shared" si="31"/>
        <v>0.37308347529812608</v>
      </c>
      <c r="AA73" s="4">
        <f t="shared" si="32"/>
        <v>0.18008739076154806</v>
      </c>
      <c r="AB73" s="4">
        <f t="shared" si="33"/>
        <v>6.9639794168096056E-2</v>
      </c>
      <c r="AC73" s="4">
        <f t="shared" si="34"/>
        <v>9.3790149892933619E-2</v>
      </c>
      <c r="AD73" s="4">
        <f t="shared" si="35"/>
        <v>5.8253407370015144E-2</v>
      </c>
      <c r="AE73" s="57">
        <v>53</v>
      </c>
    </row>
    <row r="74" spans="1:31">
      <c r="A74" s="71" t="s">
        <v>368</v>
      </c>
      <c r="B74">
        <v>963</v>
      </c>
      <c r="C74">
        <v>470</v>
      </c>
      <c r="D74">
        <v>493</v>
      </c>
      <c r="E74" s="5">
        <f t="shared" si="25"/>
        <v>0.48805815160955346</v>
      </c>
      <c r="F74" s="5">
        <f t="shared" si="26"/>
        <v>0.51194184839044654</v>
      </c>
      <c r="G74">
        <v>312</v>
      </c>
      <c r="H74">
        <v>171</v>
      </c>
      <c r="I74">
        <v>141</v>
      </c>
      <c r="J74" s="10">
        <f t="shared" si="27"/>
        <v>0.32398753894080995</v>
      </c>
      <c r="K74" s="10">
        <f t="shared" si="28"/>
        <v>0.36382978723404258</v>
      </c>
      <c r="L74" s="10">
        <f t="shared" si="29"/>
        <v>0.28600405679513186</v>
      </c>
      <c r="M74">
        <v>20</v>
      </c>
      <c r="N74">
        <v>2</v>
      </c>
      <c r="O74">
        <v>18</v>
      </c>
      <c r="P74" s="4">
        <f t="shared" si="36"/>
        <v>6.4102564102564097E-2</v>
      </c>
      <c r="Q74" s="4">
        <f t="shared" si="37"/>
        <v>1.1695906432748537E-2</v>
      </c>
      <c r="R74" s="4">
        <f t="shared" si="38"/>
        <v>0.1276595744680851</v>
      </c>
      <c r="S74" s="4">
        <f t="shared" si="39"/>
        <v>2.0768431983385256E-2</v>
      </c>
      <c r="T74" s="4">
        <f t="shared" si="40"/>
        <v>4.2553191489361703E-3</v>
      </c>
      <c r="U74" s="4">
        <f t="shared" si="41"/>
        <v>3.6511156186612576E-2</v>
      </c>
      <c r="V74">
        <v>10</v>
      </c>
      <c r="W74">
        <v>6</v>
      </c>
      <c r="X74">
        <v>4</v>
      </c>
      <c r="Y74" s="4">
        <f t="shared" si="30"/>
        <v>3.2051282051282048E-2</v>
      </c>
      <c r="Z74" s="4">
        <f t="shared" si="31"/>
        <v>3.5087719298245612E-2</v>
      </c>
      <c r="AA74" s="4">
        <f t="shared" si="32"/>
        <v>2.8368794326241134E-2</v>
      </c>
      <c r="AB74" s="4">
        <f t="shared" si="33"/>
        <v>1.0384215991692628E-2</v>
      </c>
      <c r="AC74" s="4">
        <f t="shared" si="34"/>
        <v>1.276595744680851E-2</v>
      </c>
      <c r="AD74" s="4">
        <f t="shared" si="35"/>
        <v>8.1135902636916835E-3</v>
      </c>
      <c r="AE74" s="57">
        <v>54</v>
      </c>
    </row>
    <row r="75" spans="1:31">
      <c r="A75" s="71" t="s">
        <v>369</v>
      </c>
      <c r="B75">
        <v>701</v>
      </c>
      <c r="C75">
        <v>552</v>
      </c>
      <c r="D75">
        <v>149</v>
      </c>
      <c r="E75" s="5">
        <f t="shared" si="25"/>
        <v>0.78744650499286728</v>
      </c>
      <c r="F75" s="5">
        <f t="shared" si="26"/>
        <v>0.21255349500713272</v>
      </c>
      <c r="G75">
        <v>248</v>
      </c>
      <c r="H75">
        <v>207</v>
      </c>
      <c r="I75">
        <v>41</v>
      </c>
      <c r="J75" s="10">
        <f t="shared" si="27"/>
        <v>0.35378031383737518</v>
      </c>
      <c r="K75" s="10">
        <f t="shared" si="28"/>
        <v>0.375</v>
      </c>
      <c r="L75" s="10">
        <f t="shared" si="29"/>
        <v>0.27516778523489932</v>
      </c>
      <c r="M75">
        <v>2</v>
      </c>
      <c r="N75">
        <v>0</v>
      </c>
      <c r="O75">
        <v>2</v>
      </c>
      <c r="P75" s="4">
        <f t="shared" si="36"/>
        <v>8.0645161290322578E-3</v>
      </c>
      <c r="Q75" s="4">
        <f t="shared" si="37"/>
        <v>0</v>
      </c>
      <c r="R75" s="4">
        <f t="shared" si="38"/>
        <v>4.878048780487805E-2</v>
      </c>
      <c r="S75" s="4">
        <f t="shared" si="39"/>
        <v>2.8530670470756064E-3</v>
      </c>
      <c r="T75" s="4">
        <f t="shared" si="40"/>
        <v>0</v>
      </c>
      <c r="U75" s="4">
        <f t="shared" si="41"/>
        <v>1.3422818791946308E-2</v>
      </c>
      <c r="V75">
        <v>69</v>
      </c>
      <c r="W75">
        <v>69</v>
      </c>
      <c r="X75">
        <v>0</v>
      </c>
      <c r="Y75" s="4">
        <f t="shared" si="30"/>
        <v>0.27822580645161288</v>
      </c>
      <c r="Z75" s="4">
        <f t="shared" si="31"/>
        <v>0.33333333333333331</v>
      </c>
      <c r="AA75" s="4">
        <f t="shared" si="32"/>
        <v>0</v>
      </c>
      <c r="AB75" s="4">
        <f t="shared" si="33"/>
        <v>9.843081312410841E-2</v>
      </c>
      <c r="AC75" s="4">
        <f t="shared" si="34"/>
        <v>0.125</v>
      </c>
      <c r="AD75" s="4">
        <f t="shared" si="35"/>
        <v>0</v>
      </c>
      <c r="AE75" s="57">
        <v>55</v>
      </c>
    </row>
    <row r="76" spans="1:31">
      <c r="A76" s="71" t="s">
        <v>592</v>
      </c>
      <c r="B76">
        <v>3956</v>
      </c>
      <c r="C76">
        <v>1301</v>
      </c>
      <c r="D76">
        <v>2655</v>
      </c>
      <c r="E76" s="5">
        <f t="shared" si="25"/>
        <v>0.32886754297269971</v>
      </c>
      <c r="F76" s="5">
        <f t="shared" si="26"/>
        <v>0.67113245702730029</v>
      </c>
      <c r="G76">
        <v>1145</v>
      </c>
      <c r="H76">
        <v>418</v>
      </c>
      <c r="I76">
        <v>727</v>
      </c>
      <c r="J76" s="10">
        <f t="shared" si="27"/>
        <v>0.28943377148634986</v>
      </c>
      <c r="K76" s="10">
        <f t="shared" si="28"/>
        <v>0.32129131437355879</v>
      </c>
      <c r="L76" s="10">
        <f t="shared" si="29"/>
        <v>0.27382297551789075</v>
      </c>
      <c r="M76">
        <v>110</v>
      </c>
      <c r="N76">
        <v>19</v>
      </c>
      <c r="O76">
        <v>91</v>
      </c>
      <c r="P76" s="4">
        <f t="shared" si="36"/>
        <v>9.606986899563319E-2</v>
      </c>
      <c r="Q76" s="4">
        <f t="shared" si="37"/>
        <v>4.5454545454545456E-2</v>
      </c>
      <c r="R76" s="4">
        <f t="shared" si="38"/>
        <v>0.12517193947730398</v>
      </c>
      <c r="S76" s="4">
        <f t="shared" si="39"/>
        <v>2.7805864509605663E-2</v>
      </c>
      <c r="T76" s="4">
        <f t="shared" si="40"/>
        <v>1.4604150653343582E-2</v>
      </c>
      <c r="U76" s="4">
        <f t="shared" si="41"/>
        <v>3.4274952919020718E-2</v>
      </c>
      <c r="V76">
        <v>50</v>
      </c>
      <c r="W76">
        <v>9</v>
      </c>
      <c r="X76">
        <v>41</v>
      </c>
      <c r="Y76" s="4">
        <f t="shared" si="30"/>
        <v>4.3668122270742356E-2</v>
      </c>
      <c r="Z76" s="4">
        <f t="shared" si="31"/>
        <v>2.1531100478468901E-2</v>
      </c>
      <c r="AA76" s="4">
        <f t="shared" si="32"/>
        <v>5.6396148555708389E-2</v>
      </c>
      <c r="AB76" s="4">
        <f t="shared" si="33"/>
        <v>1.2639029322548028E-2</v>
      </c>
      <c r="AC76" s="4">
        <f t="shared" si="34"/>
        <v>6.9177555726364333E-3</v>
      </c>
      <c r="AD76" s="4">
        <f t="shared" si="35"/>
        <v>1.544256120527307E-2</v>
      </c>
      <c r="AE76" s="57">
        <v>115</v>
      </c>
    </row>
    <row r="77" spans="1:31">
      <c r="A77" s="71" t="s">
        <v>373</v>
      </c>
      <c r="B77">
        <v>517</v>
      </c>
      <c r="C77">
        <v>282</v>
      </c>
      <c r="D77">
        <v>235</v>
      </c>
      <c r="E77" s="5">
        <f t="shared" si="25"/>
        <v>0.54545454545454541</v>
      </c>
      <c r="F77" s="5">
        <f t="shared" si="26"/>
        <v>0.45454545454545459</v>
      </c>
      <c r="G77">
        <v>179</v>
      </c>
      <c r="H77">
        <v>101</v>
      </c>
      <c r="I77">
        <v>78</v>
      </c>
      <c r="J77" s="10">
        <f t="shared" si="27"/>
        <v>0.34622823984526113</v>
      </c>
      <c r="K77" s="10">
        <f t="shared" si="28"/>
        <v>0.35815602836879434</v>
      </c>
      <c r="L77" s="10">
        <f t="shared" si="29"/>
        <v>0.33191489361702126</v>
      </c>
      <c r="M77">
        <v>16</v>
      </c>
      <c r="N77">
        <v>6</v>
      </c>
      <c r="O77">
        <v>10</v>
      </c>
      <c r="P77" s="4">
        <f t="shared" si="36"/>
        <v>8.9385474860335198E-2</v>
      </c>
      <c r="Q77" s="4">
        <f t="shared" si="37"/>
        <v>5.9405940594059403E-2</v>
      </c>
      <c r="R77" s="4">
        <f t="shared" si="38"/>
        <v>0.12820512820512819</v>
      </c>
      <c r="S77" s="4">
        <f t="shared" si="39"/>
        <v>3.0947775628626693E-2</v>
      </c>
      <c r="T77" s="4">
        <f t="shared" si="40"/>
        <v>2.1276595744680851E-2</v>
      </c>
      <c r="U77" s="4">
        <f t="shared" si="41"/>
        <v>4.2553191489361701E-2</v>
      </c>
      <c r="V77">
        <v>21</v>
      </c>
      <c r="W77">
        <v>9</v>
      </c>
      <c r="X77">
        <v>12</v>
      </c>
      <c r="Y77" s="4">
        <f t="shared" si="30"/>
        <v>0.11731843575418995</v>
      </c>
      <c r="Z77" s="4">
        <f t="shared" si="31"/>
        <v>8.9108910891089105E-2</v>
      </c>
      <c r="AA77" s="4">
        <f t="shared" si="32"/>
        <v>0.15384615384615385</v>
      </c>
      <c r="AB77" s="4">
        <f t="shared" si="33"/>
        <v>4.0618955512572531E-2</v>
      </c>
      <c r="AC77" s="4">
        <f t="shared" si="34"/>
        <v>3.1914893617021274E-2</v>
      </c>
      <c r="AD77" s="4">
        <f t="shared" si="35"/>
        <v>5.106382978723404E-2</v>
      </c>
      <c r="AE77" s="57">
        <v>56</v>
      </c>
    </row>
    <row r="78" spans="1:31">
      <c r="A78" s="71" t="s">
        <v>599</v>
      </c>
      <c r="B78">
        <v>2364</v>
      </c>
      <c r="C78">
        <v>1322</v>
      </c>
      <c r="D78">
        <v>1042</v>
      </c>
      <c r="E78" s="5">
        <f t="shared" si="25"/>
        <v>0.55922165820642977</v>
      </c>
      <c r="F78" s="5">
        <f t="shared" si="26"/>
        <v>0.44077834179357023</v>
      </c>
      <c r="G78">
        <v>683</v>
      </c>
      <c r="H78">
        <v>283</v>
      </c>
      <c r="I78">
        <v>400</v>
      </c>
      <c r="J78" s="10">
        <f t="shared" si="27"/>
        <v>0.28891708967851099</v>
      </c>
      <c r="K78" s="10">
        <f t="shared" si="28"/>
        <v>0.21406959152798791</v>
      </c>
      <c r="L78" s="10">
        <f t="shared" si="29"/>
        <v>0.38387715930902111</v>
      </c>
      <c r="M78">
        <v>146</v>
      </c>
      <c r="N78">
        <v>30</v>
      </c>
      <c r="O78">
        <v>116</v>
      </c>
      <c r="P78" s="4">
        <f t="shared" si="36"/>
        <v>0.21376281112737922</v>
      </c>
      <c r="Q78" s="4">
        <f t="shared" si="37"/>
        <v>0.10600706713780919</v>
      </c>
      <c r="R78" s="4">
        <f t="shared" si="38"/>
        <v>0.28999999999999998</v>
      </c>
      <c r="S78" s="4">
        <f t="shared" si="39"/>
        <v>6.1759729272419628E-2</v>
      </c>
      <c r="T78" s="4">
        <f t="shared" si="40"/>
        <v>2.2692889561270801E-2</v>
      </c>
      <c r="U78" s="4">
        <f t="shared" si="41"/>
        <v>0.11132437619961612</v>
      </c>
      <c r="V78">
        <v>144</v>
      </c>
      <c r="W78">
        <v>97</v>
      </c>
      <c r="X78">
        <v>47</v>
      </c>
      <c r="Y78" s="4">
        <f t="shared" si="30"/>
        <v>0.21083455344070279</v>
      </c>
      <c r="Z78" s="4">
        <f t="shared" si="31"/>
        <v>0.34275618374558303</v>
      </c>
      <c r="AA78" s="4">
        <f t="shared" si="32"/>
        <v>0.11749999999999999</v>
      </c>
      <c r="AB78" s="4">
        <f t="shared" si="33"/>
        <v>6.0913705583756347E-2</v>
      </c>
      <c r="AC78" s="4">
        <f t="shared" si="34"/>
        <v>7.3373676248108921E-2</v>
      </c>
      <c r="AD78" s="4">
        <f t="shared" si="35"/>
        <v>4.5105566218809984E-2</v>
      </c>
      <c r="AE78" s="57">
        <v>143</v>
      </c>
    </row>
    <row r="79" spans="1:31">
      <c r="A79" s="71" t="s">
        <v>605</v>
      </c>
      <c r="B79">
        <v>409</v>
      </c>
      <c r="C79">
        <v>214</v>
      </c>
      <c r="D79">
        <v>195</v>
      </c>
      <c r="E79" s="5">
        <f t="shared" si="25"/>
        <v>0.52322738386308065</v>
      </c>
      <c r="F79" s="5">
        <f t="shared" si="26"/>
        <v>0.47677261613691935</v>
      </c>
      <c r="G79">
        <v>123</v>
      </c>
      <c r="H79">
        <v>42</v>
      </c>
      <c r="I79">
        <v>81</v>
      </c>
      <c r="J79" s="10">
        <f t="shared" si="27"/>
        <v>0.30073349633251834</v>
      </c>
      <c r="K79" s="10">
        <f t="shared" si="28"/>
        <v>0.19626168224299065</v>
      </c>
      <c r="L79" s="10">
        <f t="shared" si="29"/>
        <v>0.41538461538461541</v>
      </c>
      <c r="M79">
        <v>20</v>
      </c>
      <c r="N79">
        <v>4</v>
      </c>
      <c r="O79">
        <v>16</v>
      </c>
      <c r="P79" s="4">
        <f t="shared" si="36"/>
        <v>0.16260162601626016</v>
      </c>
      <c r="Q79" s="4">
        <f t="shared" si="37"/>
        <v>9.5238095238095233E-2</v>
      </c>
      <c r="R79" s="4">
        <f t="shared" si="38"/>
        <v>0.19753086419753085</v>
      </c>
      <c r="S79" s="4">
        <f t="shared" si="39"/>
        <v>4.8899755501222497E-2</v>
      </c>
      <c r="T79" s="4">
        <f t="shared" si="40"/>
        <v>1.8691588785046728E-2</v>
      </c>
      <c r="U79" s="4">
        <f t="shared" si="41"/>
        <v>8.2051282051282051E-2</v>
      </c>
      <c r="V79">
        <v>30</v>
      </c>
      <c r="W79">
        <v>11</v>
      </c>
      <c r="X79">
        <v>19</v>
      </c>
      <c r="Y79" s="4">
        <f t="shared" si="30"/>
        <v>0.24390243902439024</v>
      </c>
      <c r="Z79" s="4">
        <f t="shared" si="31"/>
        <v>0.26190476190476192</v>
      </c>
      <c r="AA79" s="4">
        <f t="shared" si="32"/>
        <v>0.23456790123456789</v>
      </c>
      <c r="AB79" s="4">
        <f t="shared" si="33"/>
        <v>7.3349633251833746E-2</v>
      </c>
      <c r="AC79" s="4">
        <f t="shared" si="34"/>
        <v>5.1401869158878503E-2</v>
      </c>
      <c r="AD79" s="4">
        <f t="shared" si="35"/>
        <v>9.7435897435897437E-2</v>
      </c>
      <c r="AE79" s="57">
        <v>144</v>
      </c>
    </row>
    <row r="80" spans="1:31">
      <c r="A80" s="71" t="s">
        <v>606</v>
      </c>
      <c r="B80">
        <v>1032</v>
      </c>
      <c r="C80">
        <v>652</v>
      </c>
      <c r="D80">
        <v>380</v>
      </c>
      <c r="E80" s="5">
        <f t="shared" si="25"/>
        <v>0.63178294573643412</v>
      </c>
      <c r="F80" s="5">
        <f t="shared" si="26"/>
        <v>0.36821705426356588</v>
      </c>
      <c r="G80">
        <v>260</v>
      </c>
      <c r="H80">
        <v>118</v>
      </c>
      <c r="I80">
        <v>142</v>
      </c>
      <c r="J80" s="10">
        <f t="shared" si="27"/>
        <v>0.25193798449612403</v>
      </c>
      <c r="K80" s="10">
        <f t="shared" si="28"/>
        <v>0.18098159509202455</v>
      </c>
      <c r="L80" s="10">
        <f t="shared" si="29"/>
        <v>0.37368421052631579</v>
      </c>
      <c r="M80">
        <v>11</v>
      </c>
      <c r="N80">
        <v>1</v>
      </c>
      <c r="O80">
        <v>10</v>
      </c>
      <c r="P80" s="4">
        <f t="shared" si="36"/>
        <v>4.230769230769231E-2</v>
      </c>
      <c r="Q80" s="4">
        <f t="shared" si="37"/>
        <v>8.4745762711864406E-3</v>
      </c>
      <c r="R80" s="4">
        <f t="shared" si="38"/>
        <v>7.0422535211267609E-2</v>
      </c>
      <c r="S80" s="4">
        <f t="shared" si="39"/>
        <v>1.065891472868217E-2</v>
      </c>
      <c r="T80" s="4">
        <f t="shared" si="40"/>
        <v>1.5337423312883436E-3</v>
      </c>
      <c r="U80" s="4">
        <f t="shared" si="41"/>
        <v>2.6315789473684209E-2</v>
      </c>
      <c r="V80">
        <v>26</v>
      </c>
      <c r="W80">
        <v>15</v>
      </c>
      <c r="X80">
        <v>11</v>
      </c>
      <c r="Y80" s="4">
        <f t="shared" si="30"/>
        <v>0.1</v>
      </c>
      <c r="Z80" s="4">
        <f t="shared" si="31"/>
        <v>0.1271186440677966</v>
      </c>
      <c r="AA80" s="4">
        <f t="shared" si="32"/>
        <v>7.746478873239436E-2</v>
      </c>
      <c r="AB80" s="4">
        <f t="shared" si="33"/>
        <v>2.5193798449612403E-2</v>
      </c>
      <c r="AC80" s="4">
        <f t="shared" si="34"/>
        <v>2.3006134969325152E-2</v>
      </c>
      <c r="AD80" s="4">
        <f t="shared" si="35"/>
        <v>2.8947368421052631E-2</v>
      </c>
      <c r="AE80" s="57">
        <v>116</v>
      </c>
    </row>
    <row r="81" spans="1:31">
      <c r="A81" s="71" t="s">
        <v>375</v>
      </c>
      <c r="B81">
        <v>509</v>
      </c>
      <c r="C81">
        <v>231</v>
      </c>
      <c r="D81">
        <v>278</v>
      </c>
      <c r="E81" s="5">
        <f t="shared" si="25"/>
        <v>0.4538310412573674</v>
      </c>
      <c r="F81" s="5">
        <f t="shared" si="26"/>
        <v>0.5461689587426326</v>
      </c>
      <c r="G81">
        <v>197</v>
      </c>
      <c r="H81">
        <v>113</v>
      </c>
      <c r="I81">
        <v>84</v>
      </c>
      <c r="J81" s="10">
        <f t="shared" si="27"/>
        <v>0.38703339882121807</v>
      </c>
      <c r="K81" s="10">
        <f t="shared" si="28"/>
        <v>0.48917748917748916</v>
      </c>
      <c r="L81" s="10">
        <f t="shared" si="29"/>
        <v>0.30215827338129497</v>
      </c>
      <c r="M81">
        <v>22</v>
      </c>
      <c r="N81">
        <v>2</v>
      </c>
      <c r="O81">
        <v>20</v>
      </c>
      <c r="P81" s="4">
        <f t="shared" si="36"/>
        <v>0.1116751269035533</v>
      </c>
      <c r="Q81" s="4">
        <f t="shared" si="37"/>
        <v>1.7699115044247787E-2</v>
      </c>
      <c r="R81" s="4">
        <f t="shared" si="38"/>
        <v>0.23809523809523808</v>
      </c>
      <c r="S81" s="4">
        <f t="shared" si="39"/>
        <v>4.3222003929273084E-2</v>
      </c>
      <c r="T81" s="4">
        <f t="shared" si="40"/>
        <v>8.658008658008658E-3</v>
      </c>
      <c r="U81" s="4">
        <f t="shared" si="41"/>
        <v>7.1942446043165464E-2</v>
      </c>
      <c r="V81">
        <v>19</v>
      </c>
      <c r="W81">
        <v>14</v>
      </c>
      <c r="X81">
        <v>5</v>
      </c>
      <c r="Y81" s="4">
        <f t="shared" si="30"/>
        <v>9.6446700507614211E-2</v>
      </c>
      <c r="Z81" s="4">
        <f t="shared" si="31"/>
        <v>0.12389380530973451</v>
      </c>
      <c r="AA81" s="4">
        <f t="shared" si="32"/>
        <v>5.9523809523809521E-2</v>
      </c>
      <c r="AB81" s="4">
        <f t="shared" si="33"/>
        <v>3.732809430255403E-2</v>
      </c>
      <c r="AC81" s="4">
        <f t="shared" si="34"/>
        <v>6.0606060606060608E-2</v>
      </c>
      <c r="AD81" s="4">
        <f t="shared" si="35"/>
        <v>1.7985611510791366E-2</v>
      </c>
      <c r="AE81" s="57">
        <v>57</v>
      </c>
    </row>
    <row r="82" spans="1:31">
      <c r="A82" s="71" t="s">
        <v>376</v>
      </c>
      <c r="B82">
        <v>1999</v>
      </c>
      <c r="C82">
        <v>1564</v>
      </c>
      <c r="D82">
        <v>435</v>
      </c>
      <c r="E82" s="5">
        <f t="shared" si="25"/>
        <v>0.78239119559779891</v>
      </c>
      <c r="F82" s="5">
        <f t="shared" si="26"/>
        <v>0.21760880440220109</v>
      </c>
      <c r="G82">
        <v>734</v>
      </c>
      <c r="H82">
        <v>591</v>
      </c>
      <c r="I82">
        <v>143</v>
      </c>
      <c r="J82" s="10">
        <f t="shared" si="27"/>
        <v>0.36718359179589793</v>
      </c>
      <c r="K82" s="10">
        <f t="shared" si="28"/>
        <v>0.37787723785166238</v>
      </c>
      <c r="L82" s="10">
        <f t="shared" si="29"/>
        <v>0.32873563218390806</v>
      </c>
      <c r="M82">
        <v>10</v>
      </c>
      <c r="N82">
        <v>0</v>
      </c>
      <c r="O82">
        <v>10</v>
      </c>
      <c r="P82" s="4">
        <f t="shared" si="36"/>
        <v>1.3623978201634877E-2</v>
      </c>
      <c r="Q82" s="4">
        <f t="shared" si="37"/>
        <v>0</v>
      </c>
      <c r="R82" s="4">
        <f t="shared" si="38"/>
        <v>6.9930069930069935E-2</v>
      </c>
      <c r="S82" s="4">
        <f t="shared" si="39"/>
        <v>5.0025012506253125E-3</v>
      </c>
      <c r="T82" s="4">
        <f t="shared" si="40"/>
        <v>0</v>
      </c>
      <c r="U82" s="4">
        <f t="shared" si="41"/>
        <v>2.2988505747126436E-2</v>
      </c>
      <c r="V82">
        <v>42</v>
      </c>
      <c r="W82">
        <v>35</v>
      </c>
      <c r="X82">
        <v>7</v>
      </c>
      <c r="Y82" s="4">
        <f t="shared" si="30"/>
        <v>5.7220708446866483E-2</v>
      </c>
      <c r="Z82" s="4">
        <f t="shared" si="31"/>
        <v>5.9221658206429779E-2</v>
      </c>
      <c r="AA82" s="4">
        <f t="shared" si="32"/>
        <v>4.8951048951048952E-2</v>
      </c>
      <c r="AB82" s="4">
        <f t="shared" si="33"/>
        <v>2.1010505252626314E-2</v>
      </c>
      <c r="AC82" s="4">
        <f t="shared" si="34"/>
        <v>2.2378516624040921E-2</v>
      </c>
      <c r="AD82" s="4">
        <f t="shared" si="35"/>
        <v>1.6091954022988506E-2</v>
      </c>
      <c r="AE82" s="57">
        <v>58</v>
      </c>
    </row>
    <row r="83" spans="1:31">
      <c r="A83" s="71" t="s">
        <v>383</v>
      </c>
      <c r="B83">
        <v>476</v>
      </c>
      <c r="C83">
        <v>310</v>
      </c>
      <c r="D83">
        <v>166</v>
      </c>
      <c r="E83" s="5">
        <f t="shared" si="25"/>
        <v>0.65126050420168069</v>
      </c>
      <c r="F83" s="5">
        <f t="shared" si="26"/>
        <v>0.34873949579831931</v>
      </c>
      <c r="G83">
        <v>147</v>
      </c>
      <c r="H83">
        <v>100</v>
      </c>
      <c r="I83">
        <v>47</v>
      </c>
      <c r="J83" s="10">
        <f t="shared" si="27"/>
        <v>0.30882352941176472</v>
      </c>
      <c r="K83" s="10">
        <f t="shared" si="28"/>
        <v>0.32258064516129031</v>
      </c>
      <c r="L83" s="10">
        <f t="shared" si="29"/>
        <v>0.28313253012048195</v>
      </c>
      <c r="M83">
        <v>8</v>
      </c>
      <c r="N83">
        <v>0</v>
      </c>
      <c r="O83">
        <v>8</v>
      </c>
      <c r="P83" s="4">
        <f t="shared" si="36"/>
        <v>5.4421768707482991E-2</v>
      </c>
      <c r="Q83" s="4">
        <f t="shared" si="37"/>
        <v>0</v>
      </c>
      <c r="R83" s="4">
        <f t="shared" si="38"/>
        <v>0.1702127659574468</v>
      </c>
      <c r="S83" s="4">
        <f t="shared" si="39"/>
        <v>1.680672268907563E-2</v>
      </c>
      <c r="T83" s="4">
        <f t="shared" si="40"/>
        <v>0</v>
      </c>
      <c r="U83" s="4">
        <f t="shared" si="41"/>
        <v>4.8192771084337352E-2</v>
      </c>
      <c r="V83">
        <v>27</v>
      </c>
      <c r="W83">
        <v>26</v>
      </c>
      <c r="X83">
        <v>1</v>
      </c>
      <c r="Y83" s="4">
        <f t="shared" si="30"/>
        <v>0.18367346938775511</v>
      </c>
      <c r="Z83" s="4">
        <f t="shared" si="31"/>
        <v>0.26</v>
      </c>
      <c r="AA83" s="4">
        <f t="shared" si="32"/>
        <v>2.1276595744680851E-2</v>
      </c>
      <c r="AB83" s="4">
        <f t="shared" si="33"/>
        <v>5.6722689075630252E-2</v>
      </c>
      <c r="AC83" s="4">
        <f t="shared" si="34"/>
        <v>8.387096774193549E-2</v>
      </c>
      <c r="AD83" s="4">
        <f t="shared" si="35"/>
        <v>6.024096385542169E-3</v>
      </c>
      <c r="AE83" s="57">
        <v>59</v>
      </c>
    </row>
    <row r="84" spans="1:31">
      <c r="A84" s="71" t="s">
        <v>385</v>
      </c>
      <c r="B84">
        <v>4112</v>
      </c>
      <c r="C84">
        <v>1392</v>
      </c>
      <c r="D84">
        <v>2720</v>
      </c>
      <c r="E84" s="5">
        <f t="shared" si="25"/>
        <v>0.33852140077821014</v>
      </c>
      <c r="F84" s="5">
        <f t="shared" si="26"/>
        <v>0.66147859922178986</v>
      </c>
      <c r="G84">
        <v>1616</v>
      </c>
      <c r="H84">
        <v>433</v>
      </c>
      <c r="I84">
        <v>1183</v>
      </c>
      <c r="J84" s="10">
        <f t="shared" si="27"/>
        <v>0.39299610894941633</v>
      </c>
      <c r="K84" s="10">
        <f t="shared" si="28"/>
        <v>0.31106321839080459</v>
      </c>
      <c r="L84" s="10">
        <f t="shared" si="29"/>
        <v>0.4349264705882353</v>
      </c>
      <c r="M84">
        <v>386</v>
      </c>
      <c r="N84">
        <v>27</v>
      </c>
      <c r="O84">
        <v>359</v>
      </c>
      <c r="P84" s="4">
        <f t="shared" si="36"/>
        <v>0.23886138613861385</v>
      </c>
      <c r="Q84" s="4">
        <f t="shared" si="37"/>
        <v>6.2355658198614321E-2</v>
      </c>
      <c r="R84" s="4">
        <f t="shared" si="38"/>
        <v>0.30346576500422656</v>
      </c>
      <c r="S84" s="4">
        <f t="shared" si="39"/>
        <v>9.3871595330739299E-2</v>
      </c>
      <c r="T84" s="4">
        <f t="shared" si="40"/>
        <v>1.9396551724137932E-2</v>
      </c>
      <c r="U84" s="4">
        <f t="shared" si="41"/>
        <v>0.13198529411764706</v>
      </c>
      <c r="V84">
        <v>134</v>
      </c>
      <c r="W84">
        <v>46</v>
      </c>
      <c r="X84">
        <v>88</v>
      </c>
      <c r="Y84" s="4">
        <f t="shared" si="30"/>
        <v>8.2920792079207925E-2</v>
      </c>
      <c r="Z84" s="4">
        <f t="shared" si="31"/>
        <v>0.10623556581986143</v>
      </c>
      <c r="AA84" s="4">
        <f t="shared" si="32"/>
        <v>7.4387151310228231E-2</v>
      </c>
      <c r="AB84" s="4">
        <f t="shared" si="33"/>
        <v>3.2587548638132298E-2</v>
      </c>
      <c r="AC84" s="4">
        <f t="shared" si="34"/>
        <v>3.3045977011494254E-2</v>
      </c>
      <c r="AD84" s="4">
        <f t="shared" si="35"/>
        <v>3.2352941176470591E-2</v>
      </c>
      <c r="AE84" s="57">
        <v>60</v>
      </c>
    </row>
    <row r="85" spans="1:31">
      <c r="A85" s="71" t="s">
        <v>394</v>
      </c>
      <c r="B85">
        <v>487</v>
      </c>
      <c r="C85">
        <v>226</v>
      </c>
      <c r="D85">
        <v>261</v>
      </c>
      <c r="E85" s="5">
        <f t="shared" si="25"/>
        <v>0.46406570841889117</v>
      </c>
      <c r="F85" s="5">
        <f t="shared" si="26"/>
        <v>0.53593429158110883</v>
      </c>
      <c r="G85">
        <v>185</v>
      </c>
      <c r="H85">
        <v>80</v>
      </c>
      <c r="I85">
        <v>105</v>
      </c>
      <c r="J85" s="10">
        <f t="shared" si="27"/>
        <v>0.37987679671457908</v>
      </c>
      <c r="K85" s="10">
        <f t="shared" si="28"/>
        <v>0.35398230088495575</v>
      </c>
      <c r="L85" s="10">
        <f t="shared" si="29"/>
        <v>0.40229885057471265</v>
      </c>
      <c r="M85">
        <v>12</v>
      </c>
      <c r="N85">
        <v>1</v>
      </c>
      <c r="O85">
        <v>11</v>
      </c>
      <c r="P85" s="4">
        <f t="shared" si="36"/>
        <v>6.4864864864864868E-2</v>
      </c>
      <c r="Q85" s="4">
        <f t="shared" si="37"/>
        <v>1.2500000000000001E-2</v>
      </c>
      <c r="R85" s="4">
        <f t="shared" si="38"/>
        <v>0.10476190476190476</v>
      </c>
      <c r="S85" s="4">
        <f t="shared" si="39"/>
        <v>2.4640657084188913E-2</v>
      </c>
      <c r="T85" s="4">
        <f t="shared" si="40"/>
        <v>4.4247787610619468E-3</v>
      </c>
      <c r="U85" s="4">
        <f t="shared" si="41"/>
        <v>4.2145593869731802E-2</v>
      </c>
      <c r="V85">
        <v>9</v>
      </c>
      <c r="W85">
        <v>4</v>
      </c>
      <c r="X85">
        <v>5</v>
      </c>
      <c r="Y85" s="4">
        <f t="shared" si="30"/>
        <v>4.8648648648648651E-2</v>
      </c>
      <c r="Z85" s="4">
        <f t="shared" si="31"/>
        <v>0.05</v>
      </c>
      <c r="AA85" s="4">
        <f t="shared" si="32"/>
        <v>4.7619047619047616E-2</v>
      </c>
      <c r="AB85" s="4">
        <f t="shared" si="33"/>
        <v>1.8480492813141684E-2</v>
      </c>
      <c r="AC85" s="4">
        <f t="shared" si="34"/>
        <v>1.7699115044247787E-2</v>
      </c>
      <c r="AD85" s="4">
        <f t="shared" si="35"/>
        <v>1.9157088122605363E-2</v>
      </c>
      <c r="AE85" s="57">
        <v>62</v>
      </c>
    </row>
    <row r="86" spans="1:31">
      <c r="A86" s="71" t="s">
        <v>396</v>
      </c>
      <c r="B86">
        <v>836</v>
      </c>
      <c r="C86">
        <v>446</v>
      </c>
      <c r="D86">
        <v>390</v>
      </c>
      <c r="E86" s="5">
        <f t="shared" si="25"/>
        <v>0.53349282296650713</v>
      </c>
      <c r="F86" s="5">
        <f t="shared" si="26"/>
        <v>0.46650717703349287</v>
      </c>
      <c r="G86">
        <v>326</v>
      </c>
      <c r="H86">
        <v>214</v>
      </c>
      <c r="I86">
        <v>112</v>
      </c>
      <c r="J86" s="10">
        <f t="shared" si="27"/>
        <v>0.38995215311004783</v>
      </c>
      <c r="K86" s="10">
        <f t="shared" si="28"/>
        <v>0.47982062780269058</v>
      </c>
      <c r="L86" s="10">
        <f t="shared" si="29"/>
        <v>0.28717948717948716</v>
      </c>
      <c r="M86">
        <v>15</v>
      </c>
      <c r="N86">
        <v>4</v>
      </c>
      <c r="O86">
        <v>11</v>
      </c>
      <c r="P86" s="4">
        <f t="shared" si="36"/>
        <v>4.6012269938650305E-2</v>
      </c>
      <c r="Q86" s="4">
        <f t="shared" si="37"/>
        <v>1.8691588785046728E-2</v>
      </c>
      <c r="R86" s="4">
        <f t="shared" si="38"/>
        <v>9.8214285714285712E-2</v>
      </c>
      <c r="S86" s="4">
        <f t="shared" si="39"/>
        <v>1.7942583732057416E-2</v>
      </c>
      <c r="T86" s="4">
        <f t="shared" si="40"/>
        <v>8.9686098654708519E-3</v>
      </c>
      <c r="U86" s="4">
        <f t="shared" si="41"/>
        <v>2.8205128205128206E-2</v>
      </c>
      <c r="V86">
        <v>57</v>
      </c>
      <c r="W86">
        <v>46</v>
      </c>
      <c r="X86">
        <v>11</v>
      </c>
      <c r="Y86" s="4">
        <f t="shared" si="30"/>
        <v>0.17484662576687116</v>
      </c>
      <c r="Z86" s="4">
        <f t="shared" si="31"/>
        <v>0.21495327102803738</v>
      </c>
      <c r="AA86" s="4">
        <f t="shared" si="32"/>
        <v>9.8214285714285712E-2</v>
      </c>
      <c r="AB86" s="4">
        <f t="shared" si="33"/>
        <v>6.8181818181818177E-2</v>
      </c>
      <c r="AC86" s="4">
        <f t="shared" si="34"/>
        <v>0.1031390134529148</v>
      </c>
      <c r="AD86" s="4">
        <f t="shared" si="35"/>
        <v>2.8205128205128206E-2</v>
      </c>
      <c r="AE86" s="57">
        <v>63</v>
      </c>
    </row>
    <row r="87" spans="1:31">
      <c r="A87" s="71" t="s">
        <v>608</v>
      </c>
      <c r="B87">
        <v>6028</v>
      </c>
      <c r="C87">
        <v>2889</v>
      </c>
      <c r="D87">
        <v>3139</v>
      </c>
      <c r="E87" s="5">
        <f t="shared" si="25"/>
        <v>0.47926343729263438</v>
      </c>
      <c r="F87" s="5">
        <f t="shared" si="26"/>
        <v>0.52073656270736568</v>
      </c>
      <c r="G87">
        <v>1920</v>
      </c>
      <c r="H87">
        <v>893</v>
      </c>
      <c r="I87">
        <v>1027</v>
      </c>
      <c r="J87" s="10">
        <f t="shared" si="27"/>
        <v>0.31851360318513605</v>
      </c>
      <c r="K87" s="10">
        <f t="shared" si="28"/>
        <v>0.30910349601938386</v>
      </c>
      <c r="L87" s="10">
        <f t="shared" si="29"/>
        <v>0.32717425931825422</v>
      </c>
      <c r="M87">
        <v>225</v>
      </c>
      <c r="N87">
        <v>66</v>
      </c>
      <c r="O87">
        <v>159</v>
      </c>
      <c r="P87" s="4">
        <f t="shared" si="36"/>
        <v>0.1171875</v>
      </c>
      <c r="Q87" s="4">
        <f t="shared" si="37"/>
        <v>7.3908174692049272E-2</v>
      </c>
      <c r="R87" s="4">
        <f t="shared" si="38"/>
        <v>0.15481986368062317</v>
      </c>
      <c r="S87" s="4">
        <f t="shared" si="39"/>
        <v>3.7325812873258125E-2</v>
      </c>
      <c r="T87" s="4">
        <f t="shared" si="40"/>
        <v>2.284527518172378E-2</v>
      </c>
      <c r="U87" s="4">
        <f t="shared" si="41"/>
        <v>5.0653074227460973E-2</v>
      </c>
      <c r="V87">
        <v>174</v>
      </c>
      <c r="W87">
        <v>63</v>
      </c>
      <c r="X87">
        <v>111</v>
      </c>
      <c r="Y87" s="4">
        <f t="shared" si="30"/>
        <v>9.0624999999999997E-2</v>
      </c>
      <c r="Z87" s="4">
        <f t="shared" si="31"/>
        <v>7.0548712206047026E-2</v>
      </c>
      <c r="AA87" s="4">
        <f t="shared" si="32"/>
        <v>0.10808179162609542</v>
      </c>
      <c r="AB87" s="4">
        <f t="shared" si="33"/>
        <v>2.8865295288652951E-2</v>
      </c>
      <c r="AC87" s="4">
        <f t="shared" si="34"/>
        <v>2.1806853582554516E-2</v>
      </c>
      <c r="AD87" s="4">
        <f t="shared" si="35"/>
        <v>3.5361580121057661E-2</v>
      </c>
      <c r="AE87" s="57">
        <v>117</v>
      </c>
    </row>
    <row r="88" spans="1:31">
      <c r="A88" s="71" t="s">
        <v>615</v>
      </c>
      <c r="B88">
        <v>6885</v>
      </c>
      <c r="C88">
        <v>3005</v>
      </c>
      <c r="D88">
        <v>3880</v>
      </c>
      <c r="E88" s="5">
        <f t="shared" si="25"/>
        <v>0.43645606390704428</v>
      </c>
      <c r="F88" s="5">
        <f t="shared" si="26"/>
        <v>0.56354393609295572</v>
      </c>
      <c r="G88">
        <v>2131</v>
      </c>
      <c r="H88">
        <v>887</v>
      </c>
      <c r="I88">
        <v>1244</v>
      </c>
      <c r="J88" s="10">
        <f t="shared" si="27"/>
        <v>0.3095134350036311</v>
      </c>
      <c r="K88" s="10">
        <f t="shared" si="28"/>
        <v>0.29517470881863561</v>
      </c>
      <c r="L88" s="10">
        <f t="shared" si="29"/>
        <v>0.32061855670103095</v>
      </c>
      <c r="M88">
        <v>275</v>
      </c>
      <c r="N88">
        <v>56</v>
      </c>
      <c r="O88">
        <v>219</v>
      </c>
      <c r="P88" s="4">
        <f t="shared" si="36"/>
        <v>0.12904739558892539</v>
      </c>
      <c r="Q88" s="4">
        <f t="shared" si="37"/>
        <v>6.3134160090191654E-2</v>
      </c>
      <c r="R88" s="4">
        <f t="shared" si="38"/>
        <v>0.17604501607717041</v>
      </c>
      <c r="S88" s="4">
        <f t="shared" si="39"/>
        <v>3.9941902687000728E-2</v>
      </c>
      <c r="T88" s="4">
        <f t="shared" si="40"/>
        <v>1.8635607321131446E-2</v>
      </c>
      <c r="U88" s="4">
        <f t="shared" si="41"/>
        <v>5.6443298969072166E-2</v>
      </c>
      <c r="V88">
        <v>132</v>
      </c>
      <c r="W88">
        <v>70</v>
      </c>
      <c r="X88">
        <v>62</v>
      </c>
      <c r="Y88" s="4">
        <f t="shared" si="30"/>
        <v>6.1942749882684188E-2</v>
      </c>
      <c r="Z88" s="4">
        <f t="shared" si="31"/>
        <v>7.8917700112739575E-2</v>
      </c>
      <c r="AA88" s="4">
        <f t="shared" si="32"/>
        <v>4.9839228295819937E-2</v>
      </c>
      <c r="AB88" s="4">
        <f t="shared" si="33"/>
        <v>1.9172113289760349E-2</v>
      </c>
      <c r="AC88" s="4">
        <f t="shared" si="34"/>
        <v>2.329450915141431E-2</v>
      </c>
      <c r="AD88" s="4">
        <f t="shared" si="35"/>
        <v>1.5979381443298968E-2</v>
      </c>
      <c r="AE88" s="57">
        <v>118</v>
      </c>
    </row>
    <row r="89" spans="1:31">
      <c r="A89" s="71" t="s">
        <v>398</v>
      </c>
      <c r="B89">
        <v>423</v>
      </c>
      <c r="C89">
        <v>252</v>
      </c>
      <c r="D89">
        <v>171</v>
      </c>
      <c r="E89" s="5">
        <f t="shared" si="25"/>
        <v>0.5957446808510638</v>
      </c>
      <c r="F89" s="5">
        <f t="shared" si="26"/>
        <v>0.4042553191489362</v>
      </c>
      <c r="G89">
        <v>145</v>
      </c>
      <c r="H89">
        <v>79</v>
      </c>
      <c r="I89">
        <v>66</v>
      </c>
      <c r="J89" s="10">
        <f t="shared" si="27"/>
        <v>0.34278959810874704</v>
      </c>
      <c r="K89" s="10">
        <f t="shared" si="28"/>
        <v>0.31349206349206349</v>
      </c>
      <c r="L89" s="10">
        <f t="shared" si="29"/>
        <v>0.38596491228070173</v>
      </c>
      <c r="M89">
        <v>7</v>
      </c>
      <c r="N89">
        <v>2</v>
      </c>
      <c r="O89">
        <v>5</v>
      </c>
      <c r="P89" s="4">
        <f t="shared" si="36"/>
        <v>4.8275862068965517E-2</v>
      </c>
      <c r="Q89" s="4">
        <f t="shared" si="37"/>
        <v>2.5316455696202531E-2</v>
      </c>
      <c r="R89" s="4">
        <f t="shared" si="38"/>
        <v>7.575757575757576E-2</v>
      </c>
      <c r="S89" s="4">
        <f t="shared" si="39"/>
        <v>1.6548463356973995E-2</v>
      </c>
      <c r="T89" s="4">
        <f t="shared" si="40"/>
        <v>7.9365079365079361E-3</v>
      </c>
      <c r="U89" s="4">
        <f t="shared" si="41"/>
        <v>2.9239766081871343E-2</v>
      </c>
      <c r="V89">
        <v>3</v>
      </c>
      <c r="W89">
        <v>3</v>
      </c>
      <c r="X89">
        <v>0</v>
      </c>
      <c r="Y89" s="4">
        <f t="shared" si="30"/>
        <v>2.0689655172413793E-2</v>
      </c>
      <c r="Z89" s="4">
        <f t="shared" si="31"/>
        <v>3.7974683544303799E-2</v>
      </c>
      <c r="AA89" s="4">
        <f t="shared" si="32"/>
        <v>0</v>
      </c>
      <c r="AB89" s="4">
        <f t="shared" si="33"/>
        <v>7.0921985815602835E-3</v>
      </c>
      <c r="AC89" s="4">
        <f t="shared" si="34"/>
        <v>1.1904761904761904E-2</v>
      </c>
      <c r="AD89" s="4">
        <f t="shared" si="35"/>
        <v>0</v>
      </c>
      <c r="AE89" s="57">
        <v>65</v>
      </c>
    </row>
    <row r="90" spans="1:31">
      <c r="A90" s="71" t="s">
        <v>400</v>
      </c>
      <c r="B90">
        <v>349</v>
      </c>
      <c r="C90">
        <v>214</v>
      </c>
      <c r="D90">
        <v>135</v>
      </c>
      <c r="E90" s="5">
        <f t="shared" si="25"/>
        <v>0.61318051575931232</v>
      </c>
      <c r="F90" s="5">
        <f t="shared" si="26"/>
        <v>0.38681948424068768</v>
      </c>
      <c r="G90">
        <v>109</v>
      </c>
      <c r="H90">
        <v>72</v>
      </c>
      <c r="I90">
        <v>37</v>
      </c>
      <c r="J90" s="10">
        <f t="shared" si="27"/>
        <v>0.31232091690544411</v>
      </c>
      <c r="K90" s="10">
        <f t="shared" si="28"/>
        <v>0.3364485981308411</v>
      </c>
      <c r="L90" s="10">
        <f t="shared" si="29"/>
        <v>0.27407407407407408</v>
      </c>
      <c r="M90">
        <v>5</v>
      </c>
      <c r="N90">
        <v>0</v>
      </c>
      <c r="O90">
        <v>5</v>
      </c>
      <c r="P90" s="4">
        <f t="shared" si="36"/>
        <v>4.5871559633027525E-2</v>
      </c>
      <c r="Q90" s="4">
        <f t="shared" si="37"/>
        <v>0</v>
      </c>
      <c r="R90" s="4">
        <f t="shared" si="38"/>
        <v>0.13513513513513514</v>
      </c>
      <c r="S90" s="4">
        <f t="shared" si="39"/>
        <v>1.4326647564469915E-2</v>
      </c>
      <c r="T90" s="4">
        <f t="shared" si="40"/>
        <v>0</v>
      </c>
      <c r="U90" s="4">
        <f t="shared" si="41"/>
        <v>3.7037037037037035E-2</v>
      </c>
      <c r="V90">
        <v>6</v>
      </c>
      <c r="W90">
        <v>1</v>
      </c>
      <c r="X90">
        <v>5</v>
      </c>
      <c r="Y90" s="4">
        <f t="shared" si="30"/>
        <v>5.5045871559633031E-2</v>
      </c>
      <c r="Z90" s="4">
        <f t="shared" si="31"/>
        <v>1.3888888888888888E-2</v>
      </c>
      <c r="AA90" s="4">
        <f t="shared" si="32"/>
        <v>0.13513513513513514</v>
      </c>
      <c r="AB90" s="4">
        <f t="shared" si="33"/>
        <v>1.7191977077363897E-2</v>
      </c>
      <c r="AC90" s="4">
        <f t="shared" si="34"/>
        <v>4.6728971962616819E-3</v>
      </c>
      <c r="AD90" s="4">
        <f t="shared" si="35"/>
        <v>3.7037037037037035E-2</v>
      </c>
      <c r="AE90" s="57">
        <v>66</v>
      </c>
    </row>
    <row r="91" spans="1:31">
      <c r="A91" s="71" t="s">
        <v>624</v>
      </c>
      <c r="B91">
        <v>304</v>
      </c>
      <c r="C91">
        <v>224</v>
      </c>
      <c r="D91">
        <v>80</v>
      </c>
      <c r="E91" s="5">
        <f t="shared" si="25"/>
        <v>0.73684210526315785</v>
      </c>
      <c r="F91" s="5">
        <f t="shared" si="26"/>
        <v>0.26315789473684215</v>
      </c>
      <c r="G91">
        <v>147</v>
      </c>
      <c r="H91">
        <v>122</v>
      </c>
      <c r="I91">
        <v>25</v>
      </c>
      <c r="J91" s="10">
        <f t="shared" si="27"/>
        <v>0.48355263157894735</v>
      </c>
      <c r="K91" s="10">
        <f t="shared" si="28"/>
        <v>0.5446428571428571</v>
      </c>
      <c r="L91" s="10">
        <f t="shared" si="29"/>
        <v>0.3125</v>
      </c>
      <c r="M91">
        <v>9</v>
      </c>
      <c r="N91">
        <v>6</v>
      </c>
      <c r="O91">
        <v>3</v>
      </c>
      <c r="P91" s="4">
        <f t="shared" si="36"/>
        <v>6.1224489795918366E-2</v>
      </c>
      <c r="Q91" s="4">
        <f t="shared" si="37"/>
        <v>4.9180327868852458E-2</v>
      </c>
      <c r="R91" s="4">
        <f t="shared" si="38"/>
        <v>0.12</v>
      </c>
      <c r="S91" s="4">
        <f t="shared" si="39"/>
        <v>2.9605263157894735E-2</v>
      </c>
      <c r="T91" s="4">
        <f t="shared" si="40"/>
        <v>2.6785714285714284E-2</v>
      </c>
      <c r="U91" s="4">
        <f t="shared" si="41"/>
        <v>3.7499999999999999E-2</v>
      </c>
      <c r="V91">
        <v>3</v>
      </c>
      <c r="W91">
        <v>2</v>
      </c>
      <c r="X91">
        <v>1</v>
      </c>
      <c r="Y91" s="4">
        <f t="shared" si="30"/>
        <v>2.0408163265306121E-2</v>
      </c>
      <c r="Z91" s="4">
        <f t="shared" si="31"/>
        <v>1.6393442622950821E-2</v>
      </c>
      <c r="AA91" s="4">
        <f t="shared" si="32"/>
        <v>0.04</v>
      </c>
      <c r="AB91" s="4">
        <f t="shared" si="33"/>
        <v>9.8684210526315784E-3</v>
      </c>
      <c r="AC91" s="4">
        <f t="shared" si="34"/>
        <v>8.9285714285714281E-3</v>
      </c>
      <c r="AD91" s="4">
        <f t="shared" si="35"/>
        <v>1.2500000000000001E-2</v>
      </c>
      <c r="AE91" s="57">
        <v>119</v>
      </c>
    </row>
    <row r="92" spans="1:31">
      <c r="A92" s="71" t="s">
        <v>402</v>
      </c>
      <c r="B92">
        <v>678</v>
      </c>
      <c r="C92">
        <v>476</v>
      </c>
      <c r="D92">
        <v>202</v>
      </c>
      <c r="E92" s="5">
        <f t="shared" si="25"/>
        <v>0.70206489675516226</v>
      </c>
      <c r="F92" s="5">
        <f t="shared" si="26"/>
        <v>0.29793510324483774</v>
      </c>
      <c r="G92">
        <v>198</v>
      </c>
      <c r="H92">
        <v>135</v>
      </c>
      <c r="I92">
        <v>63</v>
      </c>
      <c r="J92" s="10">
        <f t="shared" si="27"/>
        <v>0.29203539823008851</v>
      </c>
      <c r="K92" s="10">
        <f t="shared" si="28"/>
        <v>0.28361344537815125</v>
      </c>
      <c r="L92" s="10">
        <f t="shared" si="29"/>
        <v>0.31188118811881188</v>
      </c>
      <c r="M92">
        <v>4</v>
      </c>
      <c r="N92">
        <v>2</v>
      </c>
      <c r="O92">
        <v>2</v>
      </c>
      <c r="P92" s="4">
        <f t="shared" si="36"/>
        <v>2.0202020202020204E-2</v>
      </c>
      <c r="Q92" s="4">
        <f t="shared" si="37"/>
        <v>1.4814814814814815E-2</v>
      </c>
      <c r="R92" s="4">
        <f t="shared" si="38"/>
        <v>3.1746031746031744E-2</v>
      </c>
      <c r="S92" s="4">
        <f t="shared" si="39"/>
        <v>5.8997050147492625E-3</v>
      </c>
      <c r="T92" s="4">
        <f t="shared" si="40"/>
        <v>4.2016806722689074E-3</v>
      </c>
      <c r="U92" s="4">
        <f t="shared" si="41"/>
        <v>9.9009900990099011E-3</v>
      </c>
      <c r="V92">
        <v>9</v>
      </c>
      <c r="W92">
        <v>4</v>
      </c>
      <c r="X92">
        <v>5</v>
      </c>
      <c r="Y92" s="4">
        <f t="shared" si="30"/>
        <v>4.5454545454545456E-2</v>
      </c>
      <c r="Z92" s="4">
        <f t="shared" si="31"/>
        <v>2.9629629629629631E-2</v>
      </c>
      <c r="AA92" s="4">
        <f t="shared" si="32"/>
        <v>7.9365079365079361E-2</v>
      </c>
      <c r="AB92" s="4">
        <f t="shared" si="33"/>
        <v>1.3274336283185841E-2</v>
      </c>
      <c r="AC92" s="4">
        <f t="shared" si="34"/>
        <v>8.4033613445378148E-3</v>
      </c>
      <c r="AD92" s="4">
        <f t="shared" si="35"/>
        <v>2.4752475247524754E-2</v>
      </c>
      <c r="AE92" s="57">
        <v>67</v>
      </c>
    </row>
    <row r="93" spans="1:31">
      <c r="A93" s="71" t="s">
        <v>405</v>
      </c>
      <c r="B93">
        <v>1288</v>
      </c>
      <c r="C93">
        <v>699</v>
      </c>
      <c r="D93">
        <v>589</v>
      </c>
      <c r="E93" s="5">
        <f t="shared" si="25"/>
        <v>0.54270186335403725</v>
      </c>
      <c r="F93" s="5">
        <f t="shared" si="26"/>
        <v>0.45729813664596275</v>
      </c>
      <c r="G93">
        <v>416</v>
      </c>
      <c r="H93">
        <v>241</v>
      </c>
      <c r="I93">
        <v>175</v>
      </c>
      <c r="J93" s="10">
        <f t="shared" si="27"/>
        <v>0.32298136645962733</v>
      </c>
      <c r="K93" s="10">
        <f t="shared" si="28"/>
        <v>0.34477825464949929</v>
      </c>
      <c r="L93" s="10">
        <f t="shared" si="29"/>
        <v>0.29711375212224106</v>
      </c>
      <c r="M93">
        <v>29</v>
      </c>
      <c r="N93">
        <v>8</v>
      </c>
      <c r="O93">
        <v>21</v>
      </c>
      <c r="P93" s="4">
        <f t="shared" si="36"/>
        <v>6.9711538461538464E-2</v>
      </c>
      <c r="Q93" s="4">
        <f t="shared" si="37"/>
        <v>3.3195020746887967E-2</v>
      </c>
      <c r="R93" s="4">
        <f t="shared" si="38"/>
        <v>0.12</v>
      </c>
      <c r="S93" s="4">
        <f t="shared" si="39"/>
        <v>2.251552795031056E-2</v>
      </c>
      <c r="T93" s="4">
        <f t="shared" si="40"/>
        <v>1.1444921316165951E-2</v>
      </c>
      <c r="U93" s="4">
        <f t="shared" si="41"/>
        <v>3.5653650254668934E-2</v>
      </c>
      <c r="V93">
        <v>37</v>
      </c>
      <c r="W93">
        <v>22</v>
      </c>
      <c r="X93">
        <v>15</v>
      </c>
      <c r="Y93" s="4">
        <f t="shared" si="30"/>
        <v>8.8942307692307696E-2</v>
      </c>
      <c r="Z93" s="4">
        <f t="shared" si="31"/>
        <v>9.1286307053941904E-2</v>
      </c>
      <c r="AA93" s="4">
        <f t="shared" si="32"/>
        <v>8.5714285714285715E-2</v>
      </c>
      <c r="AB93" s="4">
        <f t="shared" si="33"/>
        <v>2.872670807453416E-2</v>
      </c>
      <c r="AC93" s="4">
        <f t="shared" si="34"/>
        <v>3.1473533619456366E-2</v>
      </c>
      <c r="AD93" s="4">
        <f t="shared" si="35"/>
        <v>2.5466893039049237E-2</v>
      </c>
      <c r="AE93" s="57">
        <v>68</v>
      </c>
    </row>
    <row r="94" spans="1:31">
      <c r="A94" s="71" t="s">
        <v>411</v>
      </c>
      <c r="B94">
        <v>817</v>
      </c>
      <c r="C94">
        <v>556</v>
      </c>
      <c r="D94">
        <v>261</v>
      </c>
      <c r="E94" s="5">
        <f t="shared" si="25"/>
        <v>0.68053855569155441</v>
      </c>
      <c r="F94" s="5">
        <f t="shared" si="26"/>
        <v>0.31946144430844559</v>
      </c>
      <c r="G94">
        <v>215</v>
      </c>
      <c r="H94">
        <v>129</v>
      </c>
      <c r="I94">
        <v>86</v>
      </c>
      <c r="J94" s="10">
        <f t="shared" si="27"/>
        <v>0.26315789473684209</v>
      </c>
      <c r="K94" s="10">
        <f t="shared" si="28"/>
        <v>0.23201438848920863</v>
      </c>
      <c r="L94" s="10">
        <f t="shared" si="29"/>
        <v>0.32950191570881227</v>
      </c>
      <c r="M94">
        <v>8</v>
      </c>
      <c r="N94">
        <v>0</v>
      </c>
      <c r="O94">
        <v>8</v>
      </c>
      <c r="P94" s="4">
        <f t="shared" si="36"/>
        <v>3.7209302325581395E-2</v>
      </c>
      <c r="Q94" s="4">
        <f t="shared" si="37"/>
        <v>0</v>
      </c>
      <c r="R94" s="4">
        <f t="shared" si="38"/>
        <v>9.3023255813953487E-2</v>
      </c>
      <c r="S94" s="4">
        <f t="shared" si="39"/>
        <v>9.7919216646266821E-3</v>
      </c>
      <c r="T94" s="4">
        <f t="shared" si="40"/>
        <v>0</v>
      </c>
      <c r="U94" s="4">
        <f t="shared" si="41"/>
        <v>3.0651340996168581E-2</v>
      </c>
      <c r="V94">
        <v>18</v>
      </c>
      <c r="W94">
        <v>8</v>
      </c>
      <c r="X94">
        <v>10</v>
      </c>
      <c r="Y94" s="4">
        <f t="shared" si="30"/>
        <v>8.3720930232558138E-2</v>
      </c>
      <c r="Z94" s="4">
        <f t="shared" si="31"/>
        <v>6.2015503875968991E-2</v>
      </c>
      <c r="AA94" s="4">
        <f t="shared" si="32"/>
        <v>0.11627906976744186</v>
      </c>
      <c r="AB94" s="4">
        <f t="shared" si="33"/>
        <v>2.2031823745410038E-2</v>
      </c>
      <c r="AC94" s="4">
        <f t="shared" si="34"/>
        <v>1.4388489208633094E-2</v>
      </c>
      <c r="AD94" s="4">
        <f t="shared" si="35"/>
        <v>3.8314176245210725E-2</v>
      </c>
      <c r="AE94" s="57">
        <v>69</v>
      </c>
    </row>
    <row r="95" spans="1:31">
      <c r="A95" s="71" t="s">
        <v>412</v>
      </c>
      <c r="B95">
        <v>880</v>
      </c>
      <c r="C95">
        <v>613</v>
      </c>
      <c r="D95">
        <v>267</v>
      </c>
      <c r="E95" s="5">
        <f t="shared" si="25"/>
        <v>0.69659090909090904</v>
      </c>
      <c r="F95" s="5">
        <f t="shared" si="26"/>
        <v>0.30340909090909096</v>
      </c>
      <c r="G95">
        <v>241</v>
      </c>
      <c r="H95">
        <v>135</v>
      </c>
      <c r="I95">
        <v>106</v>
      </c>
      <c r="J95" s="10">
        <f t="shared" si="27"/>
        <v>0.27386363636363636</v>
      </c>
      <c r="K95" s="10">
        <f t="shared" si="28"/>
        <v>0.22022838499184338</v>
      </c>
      <c r="L95" s="10">
        <f t="shared" si="29"/>
        <v>0.39700374531835209</v>
      </c>
      <c r="M95">
        <v>5</v>
      </c>
      <c r="N95">
        <v>0</v>
      </c>
      <c r="O95">
        <v>5</v>
      </c>
      <c r="P95" s="4">
        <f t="shared" si="36"/>
        <v>2.0746887966804978E-2</v>
      </c>
      <c r="Q95" s="4">
        <f t="shared" si="37"/>
        <v>0</v>
      </c>
      <c r="R95" s="4">
        <f t="shared" si="38"/>
        <v>4.716981132075472E-2</v>
      </c>
      <c r="S95" s="4">
        <f t="shared" si="39"/>
        <v>5.681818181818182E-3</v>
      </c>
      <c r="T95" s="4">
        <f t="shared" si="40"/>
        <v>0</v>
      </c>
      <c r="U95" s="4">
        <f t="shared" si="41"/>
        <v>1.8726591760299626E-2</v>
      </c>
      <c r="V95">
        <v>30</v>
      </c>
      <c r="W95">
        <v>25</v>
      </c>
      <c r="X95">
        <v>5</v>
      </c>
      <c r="Y95" s="4">
        <f t="shared" si="30"/>
        <v>0.12448132780082988</v>
      </c>
      <c r="Z95" s="4">
        <f t="shared" si="31"/>
        <v>0.18518518518518517</v>
      </c>
      <c r="AA95" s="4">
        <f t="shared" si="32"/>
        <v>4.716981132075472E-2</v>
      </c>
      <c r="AB95" s="4">
        <f t="shared" si="33"/>
        <v>3.4090909090909088E-2</v>
      </c>
      <c r="AC95" s="4">
        <f t="shared" si="34"/>
        <v>4.0783034257748776E-2</v>
      </c>
      <c r="AD95" s="4">
        <f t="shared" si="35"/>
        <v>1.8726591760299626E-2</v>
      </c>
      <c r="AE95" s="57">
        <v>70</v>
      </c>
    </row>
    <row r="96" spans="1:31">
      <c r="A96" s="71" t="s">
        <v>625</v>
      </c>
      <c r="B96">
        <v>1171</v>
      </c>
      <c r="C96">
        <v>482</v>
      </c>
      <c r="D96">
        <v>689</v>
      </c>
      <c r="E96" s="5">
        <f t="shared" si="25"/>
        <v>0.41161400512382579</v>
      </c>
      <c r="F96" s="5">
        <f t="shared" si="26"/>
        <v>0.58838599487617427</v>
      </c>
      <c r="G96">
        <v>509</v>
      </c>
      <c r="H96">
        <v>347</v>
      </c>
      <c r="I96">
        <v>162</v>
      </c>
      <c r="J96" s="10">
        <f t="shared" si="27"/>
        <v>0.43467122117847995</v>
      </c>
      <c r="K96" s="10">
        <f t="shared" si="28"/>
        <v>0.71991701244813278</v>
      </c>
      <c r="L96" s="10">
        <f t="shared" si="29"/>
        <v>0.23512336719883889</v>
      </c>
      <c r="M96">
        <v>21</v>
      </c>
      <c r="N96">
        <v>0</v>
      </c>
      <c r="O96">
        <v>21</v>
      </c>
      <c r="P96" s="4">
        <f t="shared" si="36"/>
        <v>4.1257367387033402E-2</v>
      </c>
      <c r="Q96" s="4">
        <f t="shared" si="37"/>
        <v>0</v>
      </c>
      <c r="R96" s="4">
        <f t="shared" si="38"/>
        <v>0.12962962962962962</v>
      </c>
      <c r="S96" s="4">
        <f t="shared" si="39"/>
        <v>1.7933390264730998E-2</v>
      </c>
      <c r="T96" s="4">
        <f t="shared" si="40"/>
        <v>0</v>
      </c>
      <c r="U96" s="4">
        <f t="shared" si="41"/>
        <v>3.0478955007256895E-2</v>
      </c>
      <c r="V96">
        <v>11</v>
      </c>
      <c r="W96">
        <v>1</v>
      </c>
      <c r="X96">
        <v>10</v>
      </c>
      <c r="Y96" s="4">
        <f t="shared" si="30"/>
        <v>2.1611001964636542E-2</v>
      </c>
      <c r="Z96" s="4">
        <f t="shared" si="31"/>
        <v>2.881844380403458E-3</v>
      </c>
      <c r="AA96" s="4">
        <f t="shared" si="32"/>
        <v>6.1728395061728392E-2</v>
      </c>
      <c r="AB96" s="4">
        <f t="shared" si="33"/>
        <v>9.3936806148590939E-3</v>
      </c>
      <c r="AC96" s="4">
        <f t="shared" si="34"/>
        <v>2.0746887966804979E-3</v>
      </c>
      <c r="AD96" s="4">
        <f t="shared" si="35"/>
        <v>1.4513788098693759E-2</v>
      </c>
      <c r="AE96" s="57">
        <v>120</v>
      </c>
    </row>
    <row r="97" spans="1:31">
      <c r="A97" s="71" t="s">
        <v>414</v>
      </c>
      <c r="B97">
        <v>2511</v>
      </c>
      <c r="C97">
        <v>1628</v>
      </c>
      <c r="D97">
        <v>883</v>
      </c>
      <c r="E97" s="5">
        <f t="shared" si="25"/>
        <v>0.64834727200318598</v>
      </c>
      <c r="F97" s="5">
        <f t="shared" si="26"/>
        <v>0.35165272799681402</v>
      </c>
      <c r="G97">
        <v>863</v>
      </c>
      <c r="H97">
        <v>588</v>
      </c>
      <c r="I97">
        <v>275</v>
      </c>
      <c r="J97" s="10">
        <f t="shared" si="27"/>
        <v>0.34368777379530069</v>
      </c>
      <c r="K97" s="10">
        <f t="shared" si="28"/>
        <v>0.36117936117936117</v>
      </c>
      <c r="L97" s="10">
        <f t="shared" si="29"/>
        <v>0.3114382785956965</v>
      </c>
      <c r="M97">
        <v>22</v>
      </c>
      <c r="N97">
        <v>6</v>
      </c>
      <c r="O97">
        <v>16</v>
      </c>
      <c r="P97" s="4">
        <f t="shared" si="36"/>
        <v>2.5492468134414831E-2</v>
      </c>
      <c r="Q97" s="4">
        <f t="shared" si="37"/>
        <v>1.020408163265306E-2</v>
      </c>
      <c r="R97" s="4">
        <f t="shared" si="38"/>
        <v>5.8181818181818182E-2</v>
      </c>
      <c r="S97" s="4">
        <f t="shared" si="39"/>
        <v>8.7614496216646756E-3</v>
      </c>
      <c r="T97" s="4">
        <f t="shared" si="40"/>
        <v>3.6855036855036856E-3</v>
      </c>
      <c r="U97" s="4">
        <f t="shared" si="41"/>
        <v>1.8120045300113252E-2</v>
      </c>
      <c r="V97">
        <v>71</v>
      </c>
      <c r="W97">
        <v>53</v>
      </c>
      <c r="X97">
        <v>18</v>
      </c>
      <c r="Y97" s="4">
        <f t="shared" si="30"/>
        <v>8.2271147161066052E-2</v>
      </c>
      <c r="Z97" s="4">
        <f t="shared" si="31"/>
        <v>9.013605442176871E-2</v>
      </c>
      <c r="AA97" s="4">
        <f t="shared" si="32"/>
        <v>6.545454545454546E-2</v>
      </c>
      <c r="AB97" s="4">
        <f t="shared" si="33"/>
        <v>2.8275587415372363E-2</v>
      </c>
      <c r="AC97" s="4">
        <f t="shared" si="34"/>
        <v>3.2555282555282554E-2</v>
      </c>
      <c r="AD97" s="4">
        <f t="shared" si="35"/>
        <v>2.0385050962627407E-2</v>
      </c>
      <c r="AE97" s="57">
        <v>71</v>
      </c>
    </row>
    <row r="98" spans="1:31">
      <c r="A98" s="71" t="s">
        <v>626</v>
      </c>
      <c r="B98">
        <v>701</v>
      </c>
      <c r="C98">
        <v>231</v>
      </c>
      <c r="D98">
        <v>470</v>
      </c>
      <c r="E98" s="5">
        <f t="shared" ref="E98:E129" si="42">C98/B98</f>
        <v>0.32952924393723254</v>
      </c>
      <c r="F98" s="5">
        <f t="shared" ref="F98:F129" si="43">1-E98</f>
        <v>0.6704707560627674</v>
      </c>
      <c r="G98">
        <v>271</v>
      </c>
      <c r="H98">
        <v>75</v>
      </c>
      <c r="I98">
        <v>196</v>
      </c>
      <c r="J98" s="10">
        <f t="shared" si="27"/>
        <v>0.38659058487874465</v>
      </c>
      <c r="K98" s="10">
        <f t="shared" si="28"/>
        <v>0.32467532467532467</v>
      </c>
      <c r="L98" s="10">
        <f t="shared" si="29"/>
        <v>0.41702127659574467</v>
      </c>
      <c r="M98">
        <v>64</v>
      </c>
      <c r="N98">
        <v>12</v>
      </c>
      <c r="O98">
        <v>52</v>
      </c>
      <c r="P98" s="4">
        <f t="shared" si="36"/>
        <v>0.23616236162361623</v>
      </c>
      <c r="Q98" s="4">
        <f t="shared" si="37"/>
        <v>0.16</v>
      </c>
      <c r="R98" s="4">
        <f t="shared" si="38"/>
        <v>0.26530612244897961</v>
      </c>
      <c r="S98" s="4">
        <f t="shared" si="39"/>
        <v>9.1298145506419404E-2</v>
      </c>
      <c r="T98" s="4">
        <f t="shared" si="40"/>
        <v>5.1948051948051951E-2</v>
      </c>
      <c r="U98" s="4">
        <f t="shared" si="41"/>
        <v>0.11063829787234042</v>
      </c>
      <c r="V98">
        <v>22</v>
      </c>
      <c r="W98">
        <v>4</v>
      </c>
      <c r="X98">
        <v>18</v>
      </c>
      <c r="Y98" s="4">
        <f t="shared" si="30"/>
        <v>8.1180811808118078E-2</v>
      </c>
      <c r="Z98" s="4">
        <f t="shared" si="31"/>
        <v>5.3333333333333337E-2</v>
      </c>
      <c r="AA98" s="4">
        <f t="shared" si="32"/>
        <v>9.1836734693877556E-2</v>
      </c>
      <c r="AB98" s="4">
        <f t="shared" si="33"/>
        <v>3.1383737517831668E-2</v>
      </c>
      <c r="AC98" s="4">
        <f t="shared" si="34"/>
        <v>1.7316017316017316E-2</v>
      </c>
      <c r="AD98" s="4">
        <f t="shared" si="35"/>
        <v>3.8297872340425532E-2</v>
      </c>
      <c r="AE98" s="57">
        <v>142</v>
      </c>
    </row>
    <row r="99" spans="1:31">
      <c r="A99" s="71" t="s">
        <v>628</v>
      </c>
      <c r="B99">
        <v>3443</v>
      </c>
      <c r="C99">
        <v>2116</v>
      </c>
      <c r="D99">
        <v>1327</v>
      </c>
      <c r="E99" s="5">
        <f t="shared" si="42"/>
        <v>0.61458030787104267</v>
      </c>
      <c r="F99" s="5">
        <f t="shared" si="43"/>
        <v>0.38541969212895733</v>
      </c>
      <c r="G99">
        <v>1108</v>
      </c>
      <c r="H99">
        <v>686</v>
      </c>
      <c r="I99">
        <v>422</v>
      </c>
      <c r="J99" s="10">
        <f t="shared" si="27"/>
        <v>0.32181237293058379</v>
      </c>
      <c r="K99" s="10">
        <f t="shared" si="28"/>
        <v>0.32419659735349715</v>
      </c>
      <c r="L99" s="10">
        <f t="shared" si="29"/>
        <v>0.31801055011303692</v>
      </c>
      <c r="M99">
        <v>80</v>
      </c>
      <c r="N99">
        <v>20</v>
      </c>
      <c r="O99">
        <v>60</v>
      </c>
      <c r="P99" s="4">
        <f t="shared" si="36"/>
        <v>7.2202166064981949E-2</v>
      </c>
      <c r="Q99" s="4">
        <f t="shared" si="37"/>
        <v>2.9154518950437316E-2</v>
      </c>
      <c r="R99" s="4">
        <f t="shared" si="38"/>
        <v>0.14218009478672985</v>
      </c>
      <c r="S99" s="4">
        <f t="shared" si="39"/>
        <v>2.3235550392099912E-2</v>
      </c>
      <c r="T99" s="4">
        <f t="shared" si="40"/>
        <v>9.4517958412098299E-3</v>
      </c>
      <c r="U99" s="4">
        <f t="shared" si="41"/>
        <v>4.5214770158251698E-2</v>
      </c>
      <c r="V99">
        <v>50</v>
      </c>
      <c r="W99">
        <v>31</v>
      </c>
      <c r="X99">
        <v>19</v>
      </c>
      <c r="Y99" s="4">
        <f t="shared" si="30"/>
        <v>4.5126353790613721E-2</v>
      </c>
      <c r="Z99" s="4">
        <f t="shared" si="31"/>
        <v>4.5189504373177841E-2</v>
      </c>
      <c r="AA99" s="4">
        <f t="shared" si="32"/>
        <v>4.5023696682464455E-2</v>
      </c>
      <c r="AB99" s="4">
        <f t="shared" si="33"/>
        <v>1.4522218995062446E-2</v>
      </c>
      <c r="AC99" s="4">
        <f t="shared" si="34"/>
        <v>1.4650283553875236E-2</v>
      </c>
      <c r="AD99" s="4">
        <f t="shared" si="35"/>
        <v>1.4318010550113038E-2</v>
      </c>
      <c r="AE99" s="57">
        <v>121</v>
      </c>
    </row>
    <row r="100" spans="1:31">
      <c r="A100" s="71" t="s">
        <v>419</v>
      </c>
      <c r="B100">
        <v>1179</v>
      </c>
      <c r="C100">
        <v>509</v>
      </c>
      <c r="D100">
        <v>670</v>
      </c>
      <c r="E100" s="5">
        <f t="shared" si="42"/>
        <v>0.43172179813401185</v>
      </c>
      <c r="F100" s="5">
        <f t="shared" si="43"/>
        <v>0.56827820186598821</v>
      </c>
      <c r="G100">
        <v>392</v>
      </c>
      <c r="H100">
        <v>151</v>
      </c>
      <c r="I100">
        <v>241</v>
      </c>
      <c r="J100" s="10">
        <f t="shared" si="27"/>
        <v>0.3324851569126378</v>
      </c>
      <c r="K100" s="10">
        <f t="shared" si="28"/>
        <v>0.29666011787819252</v>
      </c>
      <c r="L100" s="10">
        <f t="shared" si="29"/>
        <v>0.35970149253731343</v>
      </c>
      <c r="M100">
        <v>51</v>
      </c>
      <c r="N100">
        <v>8</v>
      </c>
      <c r="O100">
        <v>43</v>
      </c>
      <c r="P100" s="4">
        <f t="shared" si="36"/>
        <v>0.13010204081632654</v>
      </c>
      <c r="Q100" s="4">
        <f t="shared" si="37"/>
        <v>5.2980132450331126E-2</v>
      </c>
      <c r="R100" s="4">
        <f t="shared" si="38"/>
        <v>0.17842323651452283</v>
      </c>
      <c r="S100" s="4">
        <f t="shared" si="39"/>
        <v>4.3256997455470736E-2</v>
      </c>
      <c r="T100" s="4">
        <f t="shared" si="40"/>
        <v>1.5717092337917484E-2</v>
      </c>
      <c r="U100" s="4">
        <f t="shared" si="41"/>
        <v>6.4179104477611937E-2</v>
      </c>
      <c r="V100">
        <v>31</v>
      </c>
      <c r="W100">
        <v>9</v>
      </c>
      <c r="X100">
        <v>22</v>
      </c>
      <c r="Y100" s="4">
        <f t="shared" si="30"/>
        <v>7.9081632653061229E-2</v>
      </c>
      <c r="Z100" s="4">
        <f t="shared" si="31"/>
        <v>5.9602649006622516E-2</v>
      </c>
      <c r="AA100" s="4">
        <f t="shared" si="32"/>
        <v>9.1286307053941904E-2</v>
      </c>
      <c r="AB100" s="4">
        <f t="shared" si="33"/>
        <v>2.6293469041560644E-2</v>
      </c>
      <c r="AC100" s="4">
        <f t="shared" si="34"/>
        <v>1.768172888015717E-2</v>
      </c>
      <c r="AD100" s="4">
        <f t="shared" si="35"/>
        <v>3.2835820895522387E-2</v>
      </c>
      <c r="AE100" s="57">
        <v>72</v>
      </c>
    </row>
    <row r="101" spans="1:31">
      <c r="A101" s="71" t="s">
        <v>423</v>
      </c>
      <c r="B101">
        <v>914</v>
      </c>
      <c r="C101">
        <v>544</v>
      </c>
      <c r="D101">
        <v>370</v>
      </c>
      <c r="E101" s="5">
        <f t="shared" si="42"/>
        <v>0.59518599562363239</v>
      </c>
      <c r="F101" s="5">
        <f t="shared" si="43"/>
        <v>0.40481400437636761</v>
      </c>
      <c r="G101">
        <v>303</v>
      </c>
      <c r="H101">
        <v>198</v>
      </c>
      <c r="I101">
        <v>105</v>
      </c>
      <c r="J101" s="10">
        <f t="shared" si="27"/>
        <v>0.33150984682713347</v>
      </c>
      <c r="K101" s="10">
        <f t="shared" si="28"/>
        <v>0.3639705882352941</v>
      </c>
      <c r="L101" s="10">
        <f t="shared" si="29"/>
        <v>0.28378378378378377</v>
      </c>
      <c r="M101">
        <v>12</v>
      </c>
      <c r="N101">
        <v>1</v>
      </c>
      <c r="O101">
        <v>11</v>
      </c>
      <c r="P101" s="4">
        <f t="shared" si="36"/>
        <v>3.9603960396039604E-2</v>
      </c>
      <c r="Q101" s="4">
        <f t="shared" si="37"/>
        <v>5.0505050505050509E-3</v>
      </c>
      <c r="R101" s="4">
        <f t="shared" si="38"/>
        <v>0.10476190476190476</v>
      </c>
      <c r="S101" s="4">
        <f t="shared" si="39"/>
        <v>1.3129102844638949E-2</v>
      </c>
      <c r="T101" s="4">
        <f t="shared" si="40"/>
        <v>1.838235294117647E-3</v>
      </c>
      <c r="U101" s="4">
        <f t="shared" si="41"/>
        <v>2.9729729729729731E-2</v>
      </c>
      <c r="V101">
        <v>32</v>
      </c>
      <c r="W101">
        <v>20</v>
      </c>
      <c r="X101">
        <v>12</v>
      </c>
      <c r="Y101" s="4">
        <f t="shared" si="30"/>
        <v>0.10561056105610561</v>
      </c>
      <c r="Z101" s="4">
        <f t="shared" si="31"/>
        <v>0.10101010101010101</v>
      </c>
      <c r="AA101" s="4">
        <f t="shared" si="32"/>
        <v>0.11428571428571428</v>
      </c>
      <c r="AB101" s="4">
        <f t="shared" si="33"/>
        <v>3.5010940919037198E-2</v>
      </c>
      <c r="AC101" s="4">
        <f t="shared" si="34"/>
        <v>3.6764705882352942E-2</v>
      </c>
      <c r="AD101" s="4">
        <f t="shared" si="35"/>
        <v>3.2432432432432434E-2</v>
      </c>
      <c r="AE101" s="57">
        <v>73</v>
      </c>
    </row>
    <row r="102" spans="1:31">
      <c r="A102" s="71" t="s">
        <v>427</v>
      </c>
      <c r="B102">
        <v>1136</v>
      </c>
      <c r="C102">
        <v>593</v>
      </c>
      <c r="D102">
        <v>543</v>
      </c>
      <c r="E102" s="5">
        <f t="shared" si="42"/>
        <v>0.52200704225352113</v>
      </c>
      <c r="F102" s="5">
        <f t="shared" si="43"/>
        <v>0.47799295774647887</v>
      </c>
      <c r="G102">
        <v>472</v>
      </c>
      <c r="H102">
        <v>311</v>
      </c>
      <c r="I102">
        <v>161</v>
      </c>
      <c r="J102" s="10">
        <f t="shared" si="27"/>
        <v>0.41549295774647887</v>
      </c>
      <c r="K102" s="10">
        <f t="shared" si="28"/>
        <v>0.52445193929173695</v>
      </c>
      <c r="L102" s="10">
        <f t="shared" si="29"/>
        <v>0.2965009208103131</v>
      </c>
      <c r="M102">
        <v>25</v>
      </c>
      <c r="N102">
        <v>6</v>
      </c>
      <c r="O102">
        <v>19</v>
      </c>
      <c r="P102" s="4">
        <f t="shared" si="36"/>
        <v>5.2966101694915252E-2</v>
      </c>
      <c r="Q102" s="4">
        <f t="shared" si="37"/>
        <v>1.9292604501607719E-2</v>
      </c>
      <c r="R102" s="4">
        <f t="shared" si="38"/>
        <v>0.11801242236024845</v>
      </c>
      <c r="S102" s="4">
        <f t="shared" si="39"/>
        <v>2.2007042253521125E-2</v>
      </c>
      <c r="T102" s="4">
        <f t="shared" si="40"/>
        <v>1.0118043844856661E-2</v>
      </c>
      <c r="U102" s="4">
        <f t="shared" si="41"/>
        <v>3.4990791896869246E-2</v>
      </c>
      <c r="V102">
        <v>25</v>
      </c>
      <c r="W102">
        <v>9</v>
      </c>
      <c r="X102">
        <v>16</v>
      </c>
      <c r="Y102" s="4">
        <f t="shared" si="30"/>
        <v>5.2966101694915252E-2</v>
      </c>
      <c r="Z102" s="4">
        <f t="shared" si="31"/>
        <v>2.8938906752411574E-2</v>
      </c>
      <c r="AA102" s="4">
        <f t="shared" si="32"/>
        <v>9.9378881987577633E-2</v>
      </c>
      <c r="AB102" s="4">
        <f t="shared" si="33"/>
        <v>2.2007042253521125E-2</v>
      </c>
      <c r="AC102" s="4">
        <f t="shared" si="34"/>
        <v>1.5177065767284991E-2</v>
      </c>
      <c r="AD102" s="4">
        <f t="shared" si="35"/>
        <v>2.9465930018416207E-2</v>
      </c>
      <c r="AE102" s="57">
        <v>74</v>
      </c>
    </row>
    <row r="103" spans="1:31">
      <c r="A103" s="71" t="s">
        <v>433</v>
      </c>
      <c r="B103">
        <v>17834</v>
      </c>
      <c r="C103">
        <v>7946</v>
      </c>
      <c r="D103">
        <v>9888</v>
      </c>
      <c r="E103" s="5">
        <f t="shared" si="42"/>
        <v>0.44555343725468205</v>
      </c>
      <c r="F103" s="5">
        <f t="shared" si="43"/>
        <v>0.55444656274531789</v>
      </c>
      <c r="G103">
        <v>4930</v>
      </c>
      <c r="H103">
        <v>1851</v>
      </c>
      <c r="I103">
        <v>3079</v>
      </c>
      <c r="J103" s="10">
        <f t="shared" si="27"/>
        <v>0.27643826399013122</v>
      </c>
      <c r="K103" s="10">
        <f t="shared" si="28"/>
        <v>0.23294739491568084</v>
      </c>
      <c r="L103" s="10">
        <f t="shared" si="29"/>
        <v>0.31138754045307443</v>
      </c>
      <c r="M103">
        <v>554</v>
      </c>
      <c r="N103">
        <v>127</v>
      </c>
      <c r="O103">
        <v>427</v>
      </c>
      <c r="P103" s="4">
        <f t="shared" si="36"/>
        <v>0.11237322515212982</v>
      </c>
      <c r="Q103" s="4">
        <f t="shared" si="37"/>
        <v>6.8611561318206379E-2</v>
      </c>
      <c r="R103" s="4">
        <f t="shared" si="38"/>
        <v>0.13868139006170835</v>
      </c>
      <c r="S103" s="4">
        <f t="shared" si="39"/>
        <v>3.1064259280026915E-2</v>
      </c>
      <c r="T103" s="4">
        <f t="shared" si="40"/>
        <v>1.5982884470173674E-2</v>
      </c>
      <c r="U103" s="4">
        <f t="shared" si="41"/>
        <v>4.31836569579288E-2</v>
      </c>
      <c r="V103">
        <v>1204</v>
      </c>
      <c r="W103">
        <v>634</v>
      </c>
      <c r="X103">
        <v>570</v>
      </c>
      <c r="Y103" s="4">
        <f t="shared" si="30"/>
        <v>0.24421906693711967</v>
      </c>
      <c r="Z103" s="4">
        <f t="shared" si="31"/>
        <v>0.3425175580767153</v>
      </c>
      <c r="AA103" s="4">
        <f t="shared" si="32"/>
        <v>0.18512504059759663</v>
      </c>
      <c r="AB103" s="4">
        <f t="shared" si="33"/>
        <v>6.7511494897387017E-2</v>
      </c>
      <c r="AC103" s="4">
        <f t="shared" si="34"/>
        <v>7.9788572866851246E-2</v>
      </c>
      <c r="AD103" s="4">
        <f t="shared" si="35"/>
        <v>5.7645631067961167E-2</v>
      </c>
      <c r="AE103" s="57">
        <v>75</v>
      </c>
    </row>
    <row r="104" spans="1:31">
      <c r="A104" s="71" t="s">
        <v>444</v>
      </c>
      <c r="B104">
        <v>1204</v>
      </c>
      <c r="C104">
        <v>786</v>
      </c>
      <c r="D104">
        <v>418</v>
      </c>
      <c r="E104" s="5">
        <f t="shared" si="42"/>
        <v>0.65282392026578073</v>
      </c>
      <c r="F104" s="5">
        <f t="shared" si="43"/>
        <v>0.34717607973421927</v>
      </c>
      <c r="G104">
        <v>422</v>
      </c>
      <c r="H104">
        <v>283</v>
      </c>
      <c r="I104">
        <v>139</v>
      </c>
      <c r="J104" s="10">
        <f t="shared" si="27"/>
        <v>0.35049833887043191</v>
      </c>
      <c r="K104" s="10">
        <f t="shared" si="28"/>
        <v>0.36005089058524176</v>
      </c>
      <c r="L104" s="10">
        <f t="shared" si="29"/>
        <v>0.33253588516746413</v>
      </c>
      <c r="M104">
        <v>17</v>
      </c>
      <c r="N104">
        <v>2</v>
      </c>
      <c r="O104">
        <v>15</v>
      </c>
      <c r="P104" s="4">
        <f t="shared" si="36"/>
        <v>4.0284360189573459E-2</v>
      </c>
      <c r="Q104" s="4">
        <f t="shared" si="37"/>
        <v>7.0671378091872791E-3</v>
      </c>
      <c r="R104" s="4">
        <f t="shared" si="38"/>
        <v>0.1079136690647482</v>
      </c>
      <c r="S104" s="4">
        <f t="shared" si="39"/>
        <v>1.4119601328903655E-2</v>
      </c>
      <c r="T104" s="4">
        <f t="shared" si="40"/>
        <v>2.5445292620865142E-3</v>
      </c>
      <c r="U104" s="4">
        <f t="shared" si="41"/>
        <v>3.5885167464114832E-2</v>
      </c>
      <c r="V104">
        <v>21</v>
      </c>
      <c r="W104">
        <v>15</v>
      </c>
      <c r="X104">
        <v>6</v>
      </c>
      <c r="Y104" s="4">
        <f t="shared" si="30"/>
        <v>4.9763033175355451E-2</v>
      </c>
      <c r="Z104" s="4">
        <f t="shared" si="31"/>
        <v>5.3003533568904596E-2</v>
      </c>
      <c r="AA104" s="4">
        <f t="shared" si="32"/>
        <v>4.3165467625899283E-2</v>
      </c>
      <c r="AB104" s="4">
        <f t="shared" si="33"/>
        <v>1.7441860465116279E-2</v>
      </c>
      <c r="AC104" s="4">
        <f t="shared" si="34"/>
        <v>1.9083969465648856E-2</v>
      </c>
      <c r="AD104" s="4">
        <f t="shared" si="35"/>
        <v>1.4354066985645933E-2</v>
      </c>
      <c r="AE104" s="57">
        <v>77</v>
      </c>
    </row>
    <row r="105" spans="1:31">
      <c r="A105" s="71" t="s">
        <v>634</v>
      </c>
      <c r="B105">
        <v>1223</v>
      </c>
      <c r="C105">
        <v>353</v>
      </c>
      <c r="D105">
        <v>870</v>
      </c>
      <c r="E105" s="5">
        <f t="shared" si="42"/>
        <v>0.28863450531479967</v>
      </c>
      <c r="F105" s="5">
        <f t="shared" si="43"/>
        <v>0.71136549468520038</v>
      </c>
      <c r="G105">
        <v>394</v>
      </c>
      <c r="H105">
        <v>128</v>
      </c>
      <c r="I105">
        <v>266</v>
      </c>
      <c r="J105" s="10">
        <f t="shared" si="27"/>
        <v>0.3221586263286999</v>
      </c>
      <c r="K105" s="10">
        <f t="shared" si="28"/>
        <v>0.36260623229461758</v>
      </c>
      <c r="L105" s="10">
        <f t="shared" si="29"/>
        <v>0.30574712643678159</v>
      </c>
      <c r="M105">
        <v>13</v>
      </c>
      <c r="N105">
        <v>0</v>
      </c>
      <c r="O105">
        <v>13</v>
      </c>
      <c r="P105" s="4">
        <f t="shared" si="36"/>
        <v>3.2994923857868022E-2</v>
      </c>
      <c r="Q105" s="4">
        <f t="shared" si="37"/>
        <v>0</v>
      </c>
      <c r="R105" s="4">
        <f t="shared" si="38"/>
        <v>4.8872180451127817E-2</v>
      </c>
      <c r="S105" s="4">
        <f t="shared" si="39"/>
        <v>1.0629599345870809E-2</v>
      </c>
      <c r="T105" s="4">
        <f t="shared" si="40"/>
        <v>0</v>
      </c>
      <c r="U105" s="4">
        <f t="shared" si="41"/>
        <v>1.4942528735632184E-2</v>
      </c>
      <c r="V105">
        <v>48</v>
      </c>
      <c r="W105">
        <v>11</v>
      </c>
      <c r="X105">
        <v>37</v>
      </c>
      <c r="Y105" s="4">
        <f t="shared" si="30"/>
        <v>0.12182741116751269</v>
      </c>
      <c r="Z105" s="4">
        <f t="shared" si="31"/>
        <v>8.59375E-2</v>
      </c>
      <c r="AA105" s="4">
        <f t="shared" si="32"/>
        <v>0.13909774436090225</v>
      </c>
      <c r="AB105" s="4">
        <f t="shared" si="33"/>
        <v>3.9247751430907606E-2</v>
      </c>
      <c r="AC105" s="4">
        <f t="shared" si="34"/>
        <v>3.1161473087818695E-2</v>
      </c>
      <c r="AD105" s="4">
        <f t="shared" si="35"/>
        <v>4.2528735632183907E-2</v>
      </c>
      <c r="AE105" s="57">
        <v>122</v>
      </c>
    </row>
    <row r="106" spans="1:31">
      <c r="A106" s="71" t="s">
        <v>448</v>
      </c>
      <c r="B106">
        <v>288</v>
      </c>
      <c r="C106">
        <v>132</v>
      </c>
      <c r="D106">
        <v>156</v>
      </c>
      <c r="E106" s="5">
        <f t="shared" si="42"/>
        <v>0.45833333333333331</v>
      </c>
      <c r="F106" s="5">
        <f t="shared" si="43"/>
        <v>0.54166666666666674</v>
      </c>
      <c r="G106">
        <v>110</v>
      </c>
      <c r="H106">
        <v>53</v>
      </c>
      <c r="I106">
        <v>57</v>
      </c>
      <c r="J106" s="10">
        <f t="shared" si="27"/>
        <v>0.38194444444444442</v>
      </c>
      <c r="K106" s="10">
        <f t="shared" si="28"/>
        <v>0.40151515151515149</v>
      </c>
      <c r="L106" s="10">
        <f t="shared" si="29"/>
        <v>0.36538461538461536</v>
      </c>
      <c r="M106">
        <v>13</v>
      </c>
      <c r="N106">
        <v>0</v>
      </c>
      <c r="O106">
        <v>13</v>
      </c>
      <c r="P106" s="4">
        <f t="shared" si="36"/>
        <v>0.11818181818181818</v>
      </c>
      <c r="Q106" s="4">
        <f t="shared" si="37"/>
        <v>0</v>
      </c>
      <c r="R106" s="4">
        <f t="shared" si="38"/>
        <v>0.22807017543859648</v>
      </c>
      <c r="S106" s="4">
        <f t="shared" si="39"/>
        <v>4.5138888888888888E-2</v>
      </c>
      <c r="T106" s="4">
        <f t="shared" si="40"/>
        <v>0</v>
      </c>
      <c r="U106" s="4">
        <f t="shared" si="41"/>
        <v>8.3333333333333329E-2</v>
      </c>
      <c r="V106">
        <v>15</v>
      </c>
      <c r="W106">
        <v>9</v>
      </c>
      <c r="X106">
        <v>6</v>
      </c>
      <c r="Y106" s="4">
        <f t="shared" si="30"/>
        <v>0.13636363636363635</v>
      </c>
      <c r="Z106" s="4">
        <f t="shared" si="31"/>
        <v>0.16981132075471697</v>
      </c>
      <c r="AA106" s="4">
        <f t="shared" si="32"/>
        <v>0.10526315789473684</v>
      </c>
      <c r="AB106" s="4">
        <f t="shared" si="33"/>
        <v>5.2083333333333336E-2</v>
      </c>
      <c r="AC106" s="4">
        <f t="shared" si="34"/>
        <v>6.8181818181818177E-2</v>
      </c>
      <c r="AD106" s="4">
        <f t="shared" si="35"/>
        <v>3.8461538461538464E-2</v>
      </c>
      <c r="AE106" s="57">
        <v>78</v>
      </c>
    </row>
    <row r="107" spans="1:31">
      <c r="A107" s="71" t="s">
        <v>635</v>
      </c>
      <c r="B107">
        <v>6148</v>
      </c>
      <c r="C107">
        <v>2309</v>
      </c>
      <c r="D107">
        <v>3839</v>
      </c>
      <c r="E107" s="5">
        <f t="shared" si="42"/>
        <v>0.37556929082628498</v>
      </c>
      <c r="F107" s="5">
        <f t="shared" si="43"/>
        <v>0.62443070917371502</v>
      </c>
      <c r="G107">
        <v>2026</v>
      </c>
      <c r="H107">
        <v>1023</v>
      </c>
      <c r="I107">
        <v>1003</v>
      </c>
      <c r="J107" s="10">
        <f t="shared" si="27"/>
        <v>0.32953806115810019</v>
      </c>
      <c r="K107" s="10">
        <f t="shared" si="28"/>
        <v>0.44304893893460373</v>
      </c>
      <c r="L107" s="10">
        <f t="shared" si="29"/>
        <v>0.2612659546756968</v>
      </c>
      <c r="M107">
        <v>142</v>
      </c>
      <c r="N107">
        <v>31</v>
      </c>
      <c r="O107">
        <v>111</v>
      </c>
      <c r="P107" s="4">
        <f t="shared" si="36"/>
        <v>7.0088845014807499E-2</v>
      </c>
      <c r="Q107" s="4">
        <f t="shared" si="37"/>
        <v>3.0303030303030304E-2</v>
      </c>
      <c r="R107" s="4">
        <f t="shared" si="38"/>
        <v>0.1106679960119641</v>
      </c>
      <c r="S107" s="4">
        <f t="shared" si="39"/>
        <v>2.309694209499024E-2</v>
      </c>
      <c r="T107" s="4">
        <f t="shared" si="40"/>
        <v>1.3425725422260719E-2</v>
      </c>
      <c r="U107" s="4">
        <f t="shared" si="41"/>
        <v>2.8913779630112008E-2</v>
      </c>
      <c r="V107">
        <v>185</v>
      </c>
      <c r="W107">
        <v>69</v>
      </c>
      <c r="X107">
        <v>116</v>
      </c>
      <c r="Y107" s="4">
        <f t="shared" si="30"/>
        <v>9.1312931885488641E-2</v>
      </c>
      <c r="Z107" s="4">
        <f t="shared" si="31"/>
        <v>6.7448680351906154E-2</v>
      </c>
      <c r="AA107" s="4">
        <f t="shared" si="32"/>
        <v>0.1156530408773679</v>
      </c>
      <c r="AB107" s="4">
        <f t="shared" si="33"/>
        <v>3.0091086532205595E-2</v>
      </c>
      <c r="AC107" s="4">
        <f t="shared" si="34"/>
        <v>2.9883066262451279E-2</v>
      </c>
      <c r="AD107" s="4">
        <f t="shared" si="35"/>
        <v>3.0216202135972911E-2</v>
      </c>
      <c r="AE107" s="57">
        <v>123</v>
      </c>
    </row>
    <row r="108" spans="1:31">
      <c r="A108" s="71" t="s">
        <v>450</v>
      </c>
      <c r="B108">
        <v>639</v>
      </c>
      <c r="C108">
        <v>350</v>
      </c>
      <c r="D108">
        <v>289</v>
      </c>
      <c r="E108" s="5">
        <f t="shared" si="42"/>
        <v>0.54773082942097029</v>
      </c>
      <c r="F108" s="5">
        <f t="shared" si="43"/>
        <v>0.45226917057902971</v>
      </c>
      <c r="G108">
        <v>178</v>
      </c>
      <c r="H108">
        <v>98</v>
      </c>
      <c r="I108">
        <v>80</v>
      </c>
      <c r="J108" s="10">
        <f t="shared" si="27"/>
        <v>0.27856025039123633</v>
      </c>
      <c r="K108" s="10">
        <f t="shared" si="28"/>
        <v>0.28000000000000003</v>
      </c>
      <c r="L108" s="10">
        <f t="shared" si="29"/>
        <v>0.27681660899653981</v>
      </c>
      <c r="M108">
        <v>8</v>
      </c>
      <c r="N108">
        <v>1</v>
      </c>
      <c r="O108">
        <v>7</v>
      </c>
      <c r="P108" s="4">
        <f t="shared" si="36"/>
        <v>4.49438202247191E-2</v>
      </c>
      <c r="Q108" s="4">
        <f t="shared" si="37"/>
        <v>1.020408163265306E-2</v>
      </c>
      <c r="R108" s="4">
        <f t="shared" si="38"/>
        <v>8.7499999999999994E-2</v>
      </c>
      <c r="S108" s="4">
        <f t="shared" si="39"/>
        <v>1.2519561815336464E-2</v>
      </c>
      <c r="T108" s="4">
        <f t="shared" si="40"/>
        <v>2.8571428571428571E-3</v>
      </c>
      <c r="U108" s="4">
        <f t="shared" si="41"/>
        <v>2.4221453287197232E-2</v>
      </c>
      <c r="V108">
        <v>8</v>
      </c>
      <c r="W108">
        <v>1</v>
      </c>
      <c r="X108">
        <v>7</v>
      </c>
      <c r="Y108" s="4">
        <f t="shared" si="30"/>
        <v>4.49438202247191E-2</v>
      </c>
      <c r="Z108" s="4">
        <f t="shared" si="31"/>
        <v>1.020408163265306E-2</v>
      </c>
      <c r="AA108" s="4">
        <f t="shared" si="32"/>
        <v>8.7499999999999994E-2</v>
      </c>
      <c r="AB108" s="4">
        <f t="shared" si="33"/>
        <v>1.2519561815336464E-2</v>
      </c>
      <c r="AC108" s="4">
        <f t="shared" si="34"/>
        <v>2.8571428571428571E-3</v>
      </c>
      <c r="AD108" s="4">
        <f t="shared" si="35"/>
        <v>2.4221453287197232E-2</v>
      </c>
      <c r="AE108" s="57">
        <v>79</v>
      </c>
    </row>
    <row r="109" spans="1:31">
      <c r="A109" s="71" t="s">
        <v>644</v>
      </c>
      <c r="B109">
        <v>2861</v>
      </c>
      <c r="C109">
        <v>1354</v>
      </c>
      <c r="D109">
        <v>1507</v>
      </c>
      <c r="E109" s="5">
        <f t="shared" si="42"/>
        <v>0.47326109751835022</v>
      </c>
      <c r="F109" s="5">
        <f t="shared" si="43"/>
        <v>0.52673890248164978</v>
      </c>
      <c r="G109">
        <v>1053</v>
      </c>
      <c r="H109">
        <v>500</v>
      </c>
      <c r="I109">
        <v>553</v>
      </c>
      <c r="J109" s="10">
        <f t="shared" si="27"/>
        <v>0.36805312827682629</v>
      </c>
      <c r="K109" s="10">
        <f t="shared" si="28"/>
        <v>0.36927621861152143</v>
      </c>
      <c r="L109" s="10">
        <f t="shared" si="29"/>
        <v>0.36695421366954212</v>
      </c>
      <c r="M109">
        <v>43</v>
      </c>
      <c r="N109">
        <v>17</v>
      </c>
      <c r="O109">
        <v>26</v>
      </c>
      <c r="P109" s="4">
        <f t="shared" si="36"/>
        <v>4.0835707502374169E-2</v>
      </c>
      <c r="Q109" s="4">
        <f t="shared" si="37"/>
        <v>3.4000000000000002E-2</v>
      </c>
      <c r="R109" s="4">
        <f t="shared" si="38"/>
        <v>4.701627486437613E-2</v>
      </c>
      <c r="S109" s="4">
        <f t="shared" si="39"/>
        <v>1.5029709891646278E-2</v>
      </c>
      <c r="T109" s="4">
        <f t="shared" si="40"/>
        <v>1.2555391432791729E-2</v>
      </c>
      <c r="U109" s="4">
        <f t="shared" si="41"/>
        <v>1.7252820172528202E-2</v>
      </c>
      <c r="V109">
        <v>82</v>
      </c>
      <c r="W109">
        <v>46</v>
      </c>
      <c r="X109">
        <v>36</v>
      </c>
      <c r="Y109" s="4">
        <f t="shared" si="30"/>
        <v>7.7872744539411204E-2</v>
      </c>
      <c r="Z109" s="4">
        <f t="shared" si="31"/>
        <v>9.1999999999999998E-2</v>
      </c>
      <c r="AA109" s="4">
        <f t="shared" si="32"/>
        <v>6.50994575045208E-2</v>
      </c>
      <c r="AB109" s="4">
        <f t="shared" si="33"/>
        <v>2.8661307235232435E-2</v>
      </c>
      <c r="AC109" s="4">
        <f t="shared" si="34"/>
        <v>3.3973412112259974E-2</v>
      </c>
      <c r="AD109" s="4">
        <f t="shared" si="35"/>
        <v>2.3888520238885203E-2</v>
      </c>
      <c r="AE109" s="57">
        <v>124</v>
      </c>
    </row>
    <row r="110" spans="1:31">
      <c r="A110" s="71" t="s">
        <v>451</v>
      </c>
      <c r="B110">
        <v>4694</v>
      </c>
      <c r="C110">
        <v>2145</v>
      </c>
      <c r="D110">
        <v>2549</v>
      </c>
      <c r="E110" s="5">
        <f t="shared" si="42"/>
        <v>0.45696634000852154</v>
      </c>
      <c r="F110" s="5">
        <f t="shared" si="43"/>
        <v>0.54303365999147846</v>
      </c>
      <c r="G110">
        <v>1669</v>
      </c>
      <c r="H110">
        <v>767</v>
      </c>
      <c r="I110">
        <v>902</v>
      </c>
      <c r="J110" s="10">
        <f t="shared" si="27"/>
        <v>0.35556028973157222</v>
      </c>
      <c r="K110" s="10">
        <f t="shared" si="28"/>
        <v>0.3575757575757576</v>
      </c>
      <c r="L110" s="10">
        <f t="shared" si="29"/>
        <v>0.35386426049431152</v>
      </c>
      <c r="M110">
        <v>141</v>
      </c>
      <c r="N110">
        <v>58</v>
      </c>
      <c r="O110">
        <v>83</v>
      </c>
      <c r="P110" s="4">
        <f t="shared" si="36"/>
        <v>8.4481725584182141E-2</v>
      </c>
      <c r="Q110" s="4">
        <f t="shared" si="37"/>
        <v>7.5619295958279015E-2</v>
      </c>
      <c r="R110" s="4">
        <f t="shared" si="38"/>
        <v>9.2017738359201767E-2</v>
      </c>
      <c r="S110" s="4">
        <f t="shared" si="39"/>
        <v>3.0038346825734981E-2</v>
      </c>
      <c r="T110" s="4">
        <f t="shared" si="40"/>
        <v>2.7039627039627041E-2</v>
      </c>
      <c r="U110" s="4">
        <f t="shared" si="41"/>
        <v>3.2561788936837976E-2</v>
      </c>
      <c r="V110">
        <v>130</v>
      </c>
      <c r="W110">
        <v>64</v>
      </c>
      <c r="X110">
        <v>66</v>
      </c>
      <c r="Y110" s="4">
        <f t="shared" si="30"/>
        <v>7.7890952666267221E-2</v>
      </c>
      <c r="Z110" s="4">
        <f t="shared" si="31"/>
        <v>8.344198174706649E-2</v>
      </c>
      <c r="AA110" s="4">
        <f t="shared" si="32"/>
        <v>7.3170731707317069E-2</v>
      </c>
      <c r="AB110" s="4">
        <f t="shared" si="33"/>
        <v>2.7694929697486152E-2</v>
      </c>
      <c r="AC110" s="4">
        <f t="shared" si="34"/>
        <v>2.9836829836829837E-2</v>
      </c>
      <c r="AD110" s="4">
        <f t="shared" si="35"/>
        <v>2.5892506865437426E-2</v>
      </c>
      <c r="AE110" s="57">
        <v>80</v>
      </c>
    </row>
    <row r="111" spans="1:31">
      <c r="A111" s="71" t="s">
        <v>458</v>
      </c>
      <c r="B111">
        <v>578</v>
      </c>
      <c r="C111">
        <v>321</v>
      </c>
      <c r="D111">
        <v>257</v>
      </c>
      <c r="E111" s="5">
        <f t="shared" si="42"/>
        <v>0.55536332179930792</v>
      </c>
      <c r="F111" s="5">
        <f t="shared" si="43"/>
        <v>0.44463667820069208</v>
      </c>
      <c r="G111">
        <v>190</v>
      </c>
      <c r="H111">
        <v>103</v>
      </c>
      <c r="I111">
        <v>87</v>
      </c>
      <c r="J111" s="10">
        <f t="shared" si="27"/>
        <v>0.32871972318339099</v>
      </c>
      <c r="K111" s="10">
        <f t="shared" si="28"/>
        <v>0.32087227414330216</v>
      </c>
      <c r="L111" s="10">
        <f t="shared" si="29"/>
        <v>0.33852140077821014</v>
      </c>
      <c r="M111">
        <v>15</v>
      </c>
      <c r="N111">
        <v>1</v>
      </c>
      <c r="O111">
        <v>14</v>
      </c>
      <c r="P111" s="4">
        <f t="shared" si="36"/>
        <v>7.8947368421052627E-2</v>
      </c>
      <c r="Q111" s="4">
        <f t="shared" si="37"/>
        <v>9.7087378640776691E-3</v>
      </c>
      <c r="R111" s="4">
        <f t="shared" si="38"/>
        <v>0.16091954022988506</v>
      </c>
      <c r="S111" s="4">
        <f t="shared" si="39"/>
        <v>2.5951557093425604E-2</v>
      </c>
      <c r="T111" s="4">
        <f t="shared" si="40"/>
        <v>3.1152647975077881E-3</v>
      </c>
      <c r="U111" s="4">
        <f t="shared" si="41"/>
        <v>5.4474708171206226E-2</v>
      </c>
      <c r="V111">
        <v>17</v>
      </c>
      <c r="W111">
        <v>11</v>
      </c>
      <c r="X111">
        <v>6</v>
      </c>
      <c r="Y111" s="4">
        <f t="shared" si="30"/>
        <v>8.9473684210526316E-2</v>
      </c>
      <c r="Z111" s="4">
        <f t="shared" si="31"/>
        <v>0.10679611650485436</v>
      </c>
      <c r="AA111" s="4">
        <f t="shared" si="32"/>
        <v>6.8965517241379309E-2</v>
      </c>
      <c r="AB111" s="4">
        <f t="shared" si="33"/>
        <v>2.9411764705882353E-2</v>
      </c>
      <c r="AC111" s="4">
        <f t="shared" si="34"/>
        <v>3.4267912772585667E-2</v>
      </c>
      <c r="AD111" s="4">
        <f t="shared" si="35"/>
        <v>2.3346303501945526E-2</v>
      </c>
      <c r="AE111" s="57">
        <v>81</v>
      </c>
    </row>
    <row r="112" spans="1:31">
      <c r="A112" s="71" t="s">
        <v>460</v>
      </c>
      <c r="B112">
        <v>3027</v>
      </c>
      <c r="C112">
        <v>1603</v>
      </c>
      <c r="D112">
        <v>1424</v>
      </c>
      <c r="E112" s="5">
        <f t="shared" si="42"/>
        <v>0.52956722827882396</v>
      </c>
      <c r="F112" s="5">
        <f t="shared" si="43"/>
        <v>0.47043277172117604</v>
      </c>
      <c r="G112">
        <v>927</v>
      </c>
      <c r="H112">
        <v>400</v>
      </c>
      <c r="I112">
        <v>527</v>
      </c>
      <c r="J112" s="10">
        <f t="shared" si="27"/>
        <v>0.3062438057482656</v>
      </c>
      <c r="K112" s="10">
        <f t="shared" si="28"/>
        <v>0.24953212726138491</v>
      </c>
      <c r="L112" s="10">
        <f t="shared" si="29"/>
        <v>0.37008426966292135</v>
      </c>
      <c r="M112">
        <v>55</v>
      </c>
      <c r="N112">
        <v>1</v>
      </c>
      <c r="O112">
        <v>54</v>
      </c>
      <c r="P112" s="4">
        <f t="shared" si="36"/>
        <v>5.9331175836030203E-2</v>
      </c>
      <c r="Q112" s="4">
        <f t="shared" si="37"/>
        <v>2.5000000000000001E-3</v>
      </c>
      <c r="R112" s="4">
        <f t="shared" si="38"/>
        <v>0.10246679316888045</v>
      </c>
      <c r="S112" s="4">
        <f t="shared" si="39"/>
        <v>1.8169805087545423E-2</v>
      </c>
      <c r="T112" s="4">
        <f t="shared" si="40"/>
        <v>6.2383031815346226E-4</v>
      </c>
      <c r="U112" s="4">
        <f t="shared" si="41"/>
        <v>3.7921348314606744E-2</v>
      </c>
      <c r="V112">
        <v>57</v>
      </c>
      <c r="W112">
        <v>27</v>
      </c>
      <c r="X112">
        <v>30</v>
      </c>
      <c r="Y112" s="4">
        <f t="shared" si="30"/>
        <v>6.1488673139158574E-2</v>
      </c>
      <c r="Z112" s="4">
        <f t="shared" si="31"/>
        <v>6.7500000000000004E-2</v>
      </c>
      <c r="AA112" s="4">
        <f t="shared" si="32"/>
        <v>5.6925996204933584E-2</v>
      </c>
      <c r="AB112" s="4">
        <f t="shared" si="33"/>
        <v>1.8830525272547076E-2</v>
      </c>
      <c r="AC112" s="4">
        <f t="shared" si="34"/>
        <v>1.6843418590143482E-2</v>
      </c>
      <c r="AD112" s="4">
        <f t="shared" si="35"/>
        <v>2.1067415730337078E-2</v>
      </c>
      <c r="AE112" s="57">
        <v>82</v>
      </c>
    </row>
    <row r="113" spans="1:31">
      <c r="A113" s="71" t="s">
        <v>464</v>
      </c>
      <c r="B113">
        <v>1227</v>
      </c>
      <c r="C113">
        <v>969</v>
      </c>
      <c r="D113">
        <v>258</v>
      </c>
      <c r="E113" s="5">
        <f t="shared" si="42"/>
        <v>0.78973105134474331</v>
      </c>
      <c r="F113" s="5">
        <f t="shared" si="43"/>
        <v>0.21026894865525669</v>
      </c>
      <c r="G113">
        <v>394</v>
      </c>
      <c r="H113">
        <v>317</v>
      </c>
      <c r="I113">
        <v>77</v>
      </c>
      <c r="J113" s="10">
        <f t="shared" si="27"/>
        <v>0.32110839445802769</v>
      </c>
      <c r="K113" s="10">
        <f t="shared" si="28"/>
        <v>0.32714138286893707</v>
      </c>
      <c r="L113" s="10">
        <f t="shared" si="29"/>
        <v>0.29844961240310075</v>
      </c>
      <c r="M113">
        <v>6</v>
      </c>
      <c r="N113">
        <v>1</v>
      </c>
      <c r="O113">
        <v>5</v>
      </c>
      <c r="P113" s="4">
        <f t="shared" si="36"/>
        <v>1.5228426395939087E-2</v>
      </c>
      <c r="Q113" s="4">
        <f t="shared" si="37"/>
        <v>3.1545741324921135E-3</v>
      </c>
      <c r="R113" s="4">
        <f t="shared" si="38"/>
        <v>6.4935064935064929E-2</v>
      </c>
      <c r="S113" s="4">
        <f t="shared" si="39"/>
        <v>4.8899755501222494E-3</v>
      </c>
      <c r="T113" s="4">
        <f t="shared" si="40"/>
        <v>1.0319917440660474E-3</v>
      </c>
      <c r="U113" s="4">
        <f t="shared" si="41"/>
        <v>1.937984496124031E-2</v>
      </c>
      <c r="V113">
        <v>27</v>
      </c>
      <c r="W113">
        <v>24</v>
      </c>
      <c r="X113">
        <v>3</v>
      </c>
      <c r="Y113" s="4">
        <f t="shared" si="30"/>
        <v>6.8527918781725886E-2</v>
      </c>
      <c r="Z113" s="4">
        <f t="shared" si="31"/>
        <v>7.5709779179810727E-2</v>
      </c>
      <c r="AA113" s="4">
        <f t="shared" si="32"/>
        <v>3.896103896103896E-2</v>
      </c>
      <c r="AB113" s="4">
        <f t="shared" si="33"/>
        <v>2.2004889975550123E-2</v>
      </c>
      <c r="AC113" s="4">
        <f t="shared" si="34"/>
        <v>2.4767801857585141E-2</v>
      </c>
      <c r="AD113" s="4">
        <f t="shared" si="35"/>
        <v>1.1627906976744186E-2</v>
      </c>
      <c r="AE113" s="57">
        <v>83</v>
      </c>
    </row>
    <row r="114" spans="1:31">
      <c r="A114" s="71" t="s">
        <v>650</v>
      </c>
      <c r="B114">
        <v>1398</v>
      </c>
      <c r="C114">
        <v>533</v>
      </c>
      <c r="D114">
        <v>865</v>
      </c>
      <c r="E114" s="5">
        <f t="shared" si="42"/>
        <v>0.38125894134477828</v>
      </c>
      <c r="F114" s="5">
        <f t="shared" si="43"/>
        <v>0.61874105865522178</v>
      </c>
      <c r="G114">
        <v>460</v>
      </c>
      <c r="H114">
        <v>162</v>
      </c>
      <c r="I114">
        <v>298</v>
      </c>
      <c r="J114" s="10">
        <f t="shared" si="27"/>
        <v>0.32904148783977111</v>
      </c>
      <c r="K114" s="10">
        <f t="shared" si="28"/>
        <v>0.30393996247654786</v>
      </c>
      <c r="L114" s="10">
        <f t="shared" si="29"/>
        <v>0.34450867052023121</v>
      </c>
      <c r="M114">
        <v>56</v>
      </c>
      <c r="N114">
        <v>23</v>
      </c>
      <c r="O114">
        <v>33</v>
      </c>
      <c r="P114" s="4">
        <f t="shared" si="36"/>
        <v>0.12173913043478261</v>
      </c>
      <c r="Q114" s="4">
        <f t="shared" si="37"/>
        <v>0.1419753086419753</v>
      </c>
      <c r="R114" s="4">
        <f t="shared" si="38"/>
        <v>0.11073825503355705</v>
      </c>
      <c r="S114" s="4">
        <f t="shared" si="39"/>
        <v>4.005722460658083E-2</v>
      </c>
      <c r="T114" s="4">
        <f t="shared" si="40"/>
        <v>4.3151969981238276E-2</v>
      </c>
      <c r="U114" s="4">
        <f t="shared" si="41"/>
        <v>3.8150289017341042E-2</v>
      </c>
      <c r="V114">
        <v>26</v>
      </c>
      <c r="W114">
        <v>7</v>
      </c>
      <c r="X114">
        <v>19</v>
      </c>
      <c r="Y114" s="4">
        <f t="shared" si="30"/>
        <v>5.6521739130434782E-2</v>
      </c>
      <c r="Z114" s="4">
        <f t="shared" si="31"/>
        <v>4.3209876543209874E-2</v>
      </c>
      <c r="AA114" s="4">
        <f t="shared" si="32"/>
        <v>6.3758389261744972E-2</v>
      </c>
      <c r="AB114" s="4">
        <f t="shared" si="33"/>
        <v>1.8597997138769671E-2</v>
      </c>
      <c r="AC114" s="4">
        <f t="shared" si="34"/>
        <v>1.3133208255159476E-2</v>
      </c>
      <c r="AD114" s="4">
        <f t="shared" si="35"/>
        <v>2.1965317919075144E-2</v>
      </c>
      <c r="AE114" s="57">
        <v>139</v>
      </c>
    </row>
    <row r="115" spans="1:31">
      <c r="A115" s="71" t="s">
        <v>468</v>
      </c>
      <c r="B115">
        <v>839</v>
      </c>
      <c r="C115">
        <v>677</v>
      </c>
      <c r="D115">
        <v>162</v>
      </c>
      <c r="E115" s="5">
        <f t="shared" si="42"/>
        <v>0.80691299165673425</v>
      </c>
      <c r="F115" s="5">
        <f t="shared" si="43"/>
        <v>0.19308700834326575</v>
      </c>
      <c r="G115">
        <v>432</v>
      </c>
      <c r="H115">
        <v>379</v>
      </c>
      <c r="I115">
        <v>53</v>
      </c>
      <c r="J115" s="10">
        <f t="shared" si="27"/>
        <v>0.51489868891537549</v>
      </c>
      <c r="K115" s="10">
        <f t="shared" si="28"/>
        <v>0.55982274741506644</v>
      </c>
      <c r="L115" s="10">
        <f t="shared" si="29"/>
        <v>0.3271604938271605</v>
      </c>
      <c r="M115">
        <v>11</v>
      </c>
      <c r="N115">
        <v>1</v>
      </c>
      <c r="O115">
        <v>10</v>
      </c>
      <c r="P115" s="4">
        <f t="shared" si="36"/>
        <v>2.5462962962962962E-2</v>
      </c>
      <c r="Q115" s="4">
        <f t="shared" si="37"/>
        <v>2.6385224274406332E-3</v>
      </c>
      <c r="R115" s="4">
        <f t="shared" si="38"/>
        <v>0.18867924528301888</v>
      </c>
      <c r="S115" s="4">
        <f t="shared" si="39"/>
        <v>1.3110846245530394E-2</v>
      </c>
      <c r="T115" s="4">
        <f t="shared" si="40"/>
        <v>1.4771048744460858E-3</v>
      </c>
      <c r="U115" s="4">
        <f t="shared" si="41"/>
        <v>6.1728395061728392E-2</v>
      </c>
      <c r="V115">
        <v>6</v>
      </c>
      <c r="W115">
        <v>5</v>
      </c>
      <c r="X115">
        <v>1</v>
      </c>
      <c r="Y115" s="4">
        <f t="shared" si="30"/>
        <v>1.3888888888888888E-2</v>
      </c>
      <c r="Z115" s="4">
        <f t="shared" si="31"/>
        <v>1.3192612137203167E-2</v>
      </c>
      <c r="AA115" s="4">
        <f t="shared" si="32"/>
        <v>1.8867924528301886E-2</v>
      </c>
      <c r="AB115" s="4">
        <f t="shared" si="33"/>
        <v>7.1513706793802142E-3</v>
      </c>
      <c r="AC115" s="4">
        <f t="shared" si="34"/>
        <v>7.385524372230428E-3</v>
      </c>
      <c r="AD115" s="4">
        <f t="shared" si="35"/>
        <v>6.1728395061728392E-3</v>
      </c>
      <c r="AE115" s="57">
        <v>84</v>
      </c>
    </row>
    <row r="116" spans="1:31">
      <c r="A116" s="71" t="s">
        <v>472</v>
      </c>
      <c r="B116">
        <v>1734</v>
      </c>
      <c r="C116">
        <v>1078</v>
      </c>
      <c r="D116">
        <v>656</v>
      </c>
      <c r="E116" s="5">
        <f t="shared" si="42"/>
        <v>0.621683967704729</v>
      </c>
      <c r="F116" s="5">
        <f t="shared" si="43"/>
        <v>0.378316032295271</v>
      </c>
      <c r="G116">
        <v>544</v>
      </c>
      <c r="H116">
        <v>304</v>
      </c>
      <c r="I116">
        <v>240</v>
      </c>
      <c r="J116" s="10">
        <f t="shared" si="27"/>
        <v>0.31372549019607843</v>
      </c>
      <c r="K116" s="10">
        <f t="shared" si="28"/>
        <v>0.28200371057513912</v>
      </c>
      <c r="L116" s="10">
        <f t="shared" si="29"/>
        <v>0.36585365853658536</v>
      </c>
      <c r="M116">
        <v>14</v>
      </c>
      <c r="N116">
        <v>1</v>
      </c>
      <c r="O116">
        <v>13</v>
      </c>
      <c r="P116" s="4">
        <f t="shared" si="36"/>
        <v>2.5735294117647058E-2</v>
      </c>
      <c r="Q116" s="4">
        <f t="shared" si="37"/>
        <v>3.2894736842105261E-3</v>
      </c>
      <c r="R116" s="4">
        <f t="shared" si="38"/>
        <v>5.4166666666666669E-2</v>
      </c>
      <c r="S116" s="4">
        <f t="shared" si="39"/>
        <v>8.0738177623990767E-3</v>
      </c>
      <c r="T116" s="4">
        <f t="shared" si="40"/>
        <v>9.2764378478664194E-4</v>
      </c>
      <c r="U116" s="4">
        <f t="shared" si="41"/>
        <v>1.9817073170731708E-2</v>
      </c>
      <c r="V116">
        <v>80</v>
      </c>
      <c r="W116">
        <v>56</v>
      </c>
      <c r="X116">
        <v>24</v>
      </c>
      <c r="Y116" s="4">
        <f t="shared" si="30"/>
        <v>0.14705882352941177</v>
      </c>
      <c r="Z116" s="4">
        <f t="shared" si="31"/>
        <v>0.18421052631578946</v>
      </c>
      <c r="AA116" s="4">
        <f t="shared" si="32"/>
        <v>0.1</v>
      </c>
      <c r="AB116" s="4">
        <f t="shared" si="33"/>
        <v>4.61361014994233E-2</v>
      </c>
      <c r="AC116" s="4">
        <f t="shared" si="34"/>
        <v>5.1948051948051951E-2</v>
      </c>
      <c r="AD116" s="4">
        <f t="shared" si="35"/>
        <v>3.6585365853658534E-2</v>
      </c>
      <c r="AE116" s="57">
        <v>85</v>
      </c>
    </row>
    <row r="117" spans="1:31">
      <c r="A117" s="71" t="s">
        <v>477</v>
      </c>
      <c r="B117">
        <v>1468</v>
      </c>
      <c r="C117">
        <v>1109</v>
      </c>
      <c r="D117">
        <v>359</v>
      </c>
      <c r="E117" s="5">
        <f t="shared" si="42"/>
        <v>0.75544959128065392</v>
      </c>
      <c r="F117" s="5">
        <f t="shared" si="43"/>
        <v>0.24455040871934608</v>
      </c>
      <c r="G117">
        <v>463</v>
      </c>
      <c r="H117">
        <v>349</v>
      </c>
      <c r="I117">
        <v>114</v>
      </c>
      <c r="J117" s="10">
        <f t="shared" si="27"/>
        <v>0.31539509536784743</v>
      </c>
      <c r="K117" s="10">
        <f t="shared" si="28"/>
        <v>0.31469792605951308</v>
      </c>
      <c r="L117" s="10">
        <f t="shared" si="29"/>
        <v>0.31754874651810583</v>
      </c>
      <c r="M117">
        <v>9</v>
      </c>
      <c r="N117">
        <v>0</v>
      </c>
      <c r="O117">
        <v>9</v>
      </c>
      <c r="P117" s="4">
        <f t="shared" si="36"/>
        <v>1.9438444924406047E-2</v>
      </c>
      <c r="Q117" s="4">
        <f t="shared" si="37"/>
        <v>0</v>
      </c>
      <c r="R117" s="4">
        <f t="shared" si="38"/>
        <v>7.8947368421052627E-2</v>
      </c>
      <c r="S117" s="4">
        <f t="shared" si="39"/>
        <v>6.1307901907356951E-3</v>
      </c>
      <c r="T117" s="4">
        <f t="shared" si="40"/>
        <v>0</v>
      </c>
      <c r="U117" s="4">
        <f t="shared" si="41"/>
        <v>2.5069637883008356E-2</v>
      </c>
      <c r="V117">
        <v>34</v>
      </c>
      <c r="W117">
        <v>21</v>
      </c>
      <c r="X117">
        <v>13</v>
      </c>
      <c r="Y117" s="4">
        <f t="shared" si="30"/>
        <v>7.3434125269978404E-2</v>
      </c>
      <c r="Z117" s="4">
        <f t="shared" si="31"/>
        <v>6.0171919770773637E-2</v>
      </c>
      <c r="AA117" s="4">
        <f t="shared" si="32"/>
        <v>0.11403508771929824</v>
      </c>
      <c r="AB117" s="4">
        <f t="shared" si="33"/>
        <v>2.316076294277929E-2</v>
      </c>
      <c r="AC117" s="4">
        <f t="shared" si="34"/>
        <v>1.8935978358881875E-2</v>
      </c>
      <c r="AD117" s="4">
        <f t="shared" si="35"/>
        <v>3.6211699164345405E-2</v>
      </c>
      <c r="AE117" s="57">
        <v>86</v>
      </c>
    </row>
    <row r="118" spans="1:31">
      <c r="A118" s="71" t="s">
        <v>481</v>
      </c>
      <c r="B118">
        <v>721</v>
      </c>
      <c r="C118">
        <v>512</v>
      </c>
      <c r="D118">
        <v>209</v>
      </c>
      <c r="E118" s="5">
        <f t="shared" si="42"/>
        <v>0.71012482662968102</v>
      </c>
      <c r="F118" s="5">
        <f t="shared" si="43"/>
        <v>0.28987517337031898</v>
      </c>
      <c r="G118">
        <v>231</v>
      </c>
      <c r="H118">
        <v>160</v>
      </c>
      <c r="I118">
        <v>71</v>
      </c>
      <c r="J118" s="10">
        <f t="shared" si="27"/>
        <v>0.32038834951456313</v>
      </c>
      <c r="K118" s="10">
        <f t="shared" si="28"/>
        <v>0.3125</v>
      </c>
      <c r="L118" s="10">
        <f t="shared" si="29"/>
        <v>0.33971291866028708</v>
      </c>
      <c r="M118">
        <v>6</v>
      </c>
      <c r="N118">
        <v>1</v>
      </c>
      <c r="O118">
        <v>5</v>
      </c>
      <c r="P118" s="4">
        <f t="shared" si="36"/>
        <v>2.5974025974025976E-2</v>
      </c>
      <c r="Q118" s="4">
        <f t="shared" si="37"/>
        <v>6.2500000000000003E-3</v>
      </c>
      <c r="R118" s="4">
        <f t="shared" si="38"/>
        <v>7.0422535211267609E-2</v>
      </c>
      <c r="S118" s="4">
        <f t="shared" si="39"/>
        <v>8.321775312066574E-3</v>
      </c>
      <c r="T118" s="4">
        <f t="shared" si="40"/>
        <v>1.953125E-3</v>
      </c>
      <c r="U118" s="4">
        <f t="shared" si="41"/>
        <v>2.3923444976076555E-2</v>
      </c>
      <c r="V118">
        <v>7</v>
      </c>
      <c r="W118">
        <v>4</v>
      </c>
      <c r="X118">
        <v>3</v>
      </c>
      <c r="Y118" s="4">
        <f t="shared" si="30"/>
        <v>3.0303030303030304E-2</v>
      </c>
      <c r="Z118" s="4">
        <f t="shared" si="31"/>
        <v>2.5000000000000001E-2</v>
      </c>
      <c r="AA118" s="4">
        <f t="shared" si="32"/>
        <v>4.2253521126760563E-2</v>
      </c>
      <c r="AB118" s="4">
        <f t="shared" si="33"/>
        <v>9.7087378640776691E-3</v>
      </c>
      <c r="AC118" s="4">
        <f t="shared" si="34"/>
        <v>7.8125E-3</v>
      </c>
      <c r="AD118" s="4">
        <f t="shared" si="35"/>
        <v>1.4354066985645933E-2</v>
      </c>
      <c r="AE118" s="57">
        <v>87</v>
      </c>
    </row>
    <row r="119" spans="1:31">
      <c r="A119" s="71" t="s">
        <v>482</v>
      </c>
      <c r="B119">
        <v>5779</v>
      </c>
      <c r="C119">
        <v>2964</v>
      </c>
      <c r="D119">
        <v>2815</v>
      </c>
      <c r="E119" s="5">
        <f t="shared" si="42"/>
        <v>0.51289150372036685</v>
      </c>
      <c r="F119" s="5">
        <f t="shared" si="43"/>
        <v>0.48710849627963315</v>
      </c>
      <c r="G119">
        <v>1545</v>
      </c>
      <c r="H119">
        <v>661</v>
      </c>
      <c r="I119">
        <v>884</v>
      </c>
      <c r="J119" s="10">
        <f t="shared" si="27"/>
        <v>0.26734729191901713</v>
      </c>
      <c r="K119" s="10">
        <f t="shared" si="28"/>
        <v>0.22300944669365722</v>
      </c>
      <c r="L119" s="10">
        <f t="shared" si="29"/>
        <v>0.31403197158081703</v>
      </c>
      <c r="M119">
        <v>132</v>
      </c>
      <c r="N119">
        <v>19</v>
      </c>
      <c r="O119">
        <v>113</v>
      </c>
      <c r="P119" s="4">
        <f t="shared" si="36"/>
        <v>8.5436893203883493E-2</v>
      </c>
      <c r="Q119" s="4">
        <f t="shared" si="37"/>
        <v>2.8744326777609682E-2</v>
      </c>
      <c r="R119" s="4">
        <f t="shared" si="38"/>
        <v>0.12782805429864252</v>
      </c>
      <c r="S119" s="4">
        <f t="shared" si="39"/>
        <v>2.2841322028032532E-2</v>
      </c>
      <c r="T119" s="4">
        <f t="shared" si="40"/>
        <v>6.41025641025641E-3</v>
      </c>
      <c r="U119" s="4">
        <f t="shared" si="41"/>
        <v>4.0142095914742451E-2</v>
      </c>
      <c r="V119">
        <v>182</v>
      </c>
      <c r="W119">
        <v>85</v>
      </c>
      <c r="X119">
        <v>97</v>
      </c>
      <c r="Y119" s="4">
        <f t="shared" si="30"/>
        <v>0.11779935275080906</v>
      </c>
      <c r="Z119" s="4">
        <f t="shared" si="31"/>
        <v>0.12859304084720122</v>
      </c>
      <c r="AA119" s="4">
        <f t="shared" si="32"/>
        <v>0.10972850678733032</v>
      </c>
      <c r="AB119" s="4">
        <f t="shared" si="33"/>
        <v>3.1493337947741826E-2</v>
      </c>
      <c r="AC119" s="4">
        <f t="shared" si="34"/>
        <v>2.8677462887989204E-2</v>
      </c>
      <c r="AD119" s="4">
        <f t="shared" si="35"/>
        <v>3.4458259325044406E-2</v>
      </c>
      <c r="AE119" s="57">
        <v>88</v>
      </c>
    </row>
    <row r="120" spans="1:31">
      <c r="A120" s="71" t="s">
        <v>491</v>
      </c>
      <c r="B120">
        <v>6885</v>
      </c>
      <c r="C120">
        <v>3086</v>
      </c>
      <c r="D120">
        <v>3799</v>
      </c>
      <c r="E120" s="5">
        <f t="shared" si="42"/>
        <v>0.44822076978939723</v>
      </c>
      <c r="F120" s="5">
        <f t="shared" si="43"/>
        <v>0.55177923021060282</v>
      </c>
      <c r="G120">
        <v>1740</v>
      </c>
      <c r="H120">
        <v>603</v>
      </c>
      <c r="I120">
        <v>1137</v>
      </c>
      <c r="J120" s="10">
        <f t="shared" si="27"/>
        <v>0.25272331154684097</v>
      </c>
      <c r="K120" s="10">
        <f t="shared" si="28"/>
        <v>0.19539857420609202</v>
      </c>
      <c r="L120" s="10">
        <f t="shared" si="29"/>
        <v>0.29928928665438276</v>
      </c>
      <c r="M120">
        <v>222</v>
      </c>
      <c r="N120">
        <v>46</v>
      </c>
      <c r="O120">
        <v>176</v>
      </c>
      <c r="P120" s="4">
        <f t="shared" si="36"/>
        <v>0.12758620689655173</v>
      </c>
      <c r="Q120" s="4">
        <f t="shared" si="37"/>
        <v>7.6285240464344942E-2</v>
      </c>
      <c r="R120" s="4">
        <f t="shared" si="38"/>
        <v>0.15479331574318381</v>
      </c>
      <c r="S120" s="4">
        <f t="shared" si="39"/>
        <v>3.2244008714596949E-2</v>
      </c>
      <c r="T120" s="4">
        <f t="shared" si="40"/>
        <v>1.4906027219701879E-2</v>
      </c>
      <c r="U120" s="4">
        <f t="shared" si="41"/>
        <v>4.6327981047644115E-2</v>
      </c>
      <c r="V120">
        <v>274</v>
      </c>
      <c r="W120">
        <v>119</v>
      </c>
      <c r="X120">
        <v>155</v>
      </c>
      <c r="Y120" s="4">
        <f t="shared" si="30"/>
        <v>0.15747126436781608</v>
      </c>
      <c r="Z120" s="4">
        <f t="shared" si="31"/>
        <v>0.19734660033167495</v>
      </c>
      <c r="AA120" s="4">
        <f t="shared" si="32"/>
        <v>0.13632365875109939</v>
      </c>
      <c r="AB120" s="4">
        <f t="shared" si="33"/>
        <v>3.9796659404502541E-2</v>
      </c>
      <c r="AC120" s="4">
        <f t="shared" si="34"/>
        <v>3.8561244329228778E-2</v>
      </c>
      <c r="AD120" s="4">
        <f t="shared" si="35"/>
        <v>4.0800210581732034E-2</v>
      </c>
      <c r="AE120" s="57">
        <v>89</v>
      </c>
    </row>
    <row r="121" spans="1:31">
      <c r="A121" s="71" t="s">
        <v>653</v>
      </c>
      <c r="B121">
        <v>1123</v>
      </c>
      <c r="C121">
        <v>432</v>
      </c>
      <c r="D121">
        <v>691</v>
      </c>
      <c r="E121" s="5">
        <f t="shared" si="42"/>
        <v>0.38468388245770258</v>
      </c>
      <c r="F121" s="5">
        <f t="shared" si="43"/>
        <v>0.61531611754229742</v>
      </c>
      <c r="G121">
        <v>303</v>
      </c>
      <c r="H121">
        <v>114</v>
      </c>
      <c r="I121">
        <v>189</v>
      </c>
      <c r="J121" s="10">
        <f t="shared" si="27"/>
        <v>0.26981300089047194</v>
      </c>
      <c r="K121" s="10">
        <f t="shared" si="28"/>
        <v>0.2638888888888889</v>
      </c>
      <c r="L121" s="10">
        <f t="shared" si="29"/>
        <v>0.27351664254703328</v>
      </c>
      <c r="M121">
        <v>20</v>
      </c>
      <c r="N121">
        <v>1</v>
      </c>
      <c r="O121">
        <v>19</v>
      </c>
      <c r="P121" s="4">
        <f t="shared" si="36"/>
        <v>6.6006600660066E-2</v>
      </c>
      <c r="Q121" s="4">
        <f t="shared" si="37"/>
        <v>8.771929824561403E-3</v>
      </c>
      <c r="R121" s="4">
        <f t="shared" si="38"/>
        <v>0.10052910052910052</v>
      </c>
      <c r="S121" s="4">
        <f t="shared" si="39"/>
        <v>1.7809439002671415E-2</v>
      </c>
      <c r="T121" s="4">
        <f t="shared" si="40"/>
        <v>2.3148148148148147E-3</v>
      </c>
      <c r="U121" s="4">
        <f t="shared" si="41"/>
        <v>2.7496382054992764E-2</v>
      </c>
      <c r="V121">
        <v>18</v>
      </c>
      <c r="W121">
        <v>10</v>
      </c>
      <c r="X121">
        <v>8</v>
      </c>
      <c r="Y121" s="4">
        <f t="shared" si="30"/>
        <v>5.9405940594059403E-2</v>
      </c>
      <c r="Z121" s="4">
        <f t="shared" si="31"/>
        <v>8.771929824561403E-2</v>
      </c>
      <c r="AA121" s="4">
        <f t="shared" si="32"/>
        <v>4.2328042328042326E-2</v>
      </c>
      <c r="AB121" s="4">
        <f t="shared" si="33"/>
        <v>1.6028495102404273E-2</v>
      </c>
      <c r="AC121" s="4">
        <f t="shared" si="34"/>
        <v>2.3148148148148147E-2</v>
      </c>
      <c r="AD121" s="4">
        <f t="shared" si="35"/>
        <v>1.1577424023154847E-2</v>
      </c>
      <c r="AE121" s="57">
        <v>126</v>
      </c>
    </row>
    <row r="122" spans="1:31">
      <c r="A122" s="71" t="s">
        <v>654</v>
      </c>
      <c r="B122">
        <v>3353</v>
      </c>
      <c r="C122">
        <v>1785</v>
      </c>
      <c r="D122">
        <v>1568</v>
      </c>
      <c r="E122" s="5">
        <f t="shared" si="42"/>
        <v>0.53235908141962418</v>
      </c>
      <c r="F122" s="5">
        <f t="shared" si="43"/>
        <v>0.46764091858037582</v>
      </c>
      <c r="G122">
        <v>1151</v>
      </c>
      <c r="H122">
        <v>604</v>
      </c>
      <c r="I122">
        <v>547</v>
      </c>
      <c r="J122" s="10">
        <f t="shared" si="27"/>
        <v>0.34327467939158962</v>
      </c>
      <c r="K122" s="10">
        <f t="shared" si="28"/>
        <v>0.33837535014005604</v>
      </c>
      <c r="L122" s="10">
        <f t="shared" si="29"/>
        <v>0.34885204081632654</v>
      </c>
      <c r="M122">
        <v>101</v>
      </c>
      <c r="N122">
        <v>23</v>
      </c>
      <c r="O122">
        <v>78</v>
      </c>
      <c r="P122" s="4">
        <f t="shared" si="36"/>
        <v>8.774978279756733E-2</v>
      </c>
      <c r="Q122" s="4">
        <f t="shared" si="37"/>
        <v>3.8079470198675497E-2</v>
      </c>
      <c r="R122" s="4">
        <f t="shared" si="38"/>
        <v>0.14259597806215721</v>
      </c>
      <c r="S122" s="4">
        <f t="shared" si="39"/>
        <v>3.0122278556516554E-2</v>
      </c>
      <c r="T122" s="4">
        <f t="shared" si="40"/>
        <v>1.2885154061624649E-2</v>
      </c>
      <c r="U122" s="4">
        <f t="shared" si="41"/>
        <v>4.9744897959183673E-2</v>
      </c>
      <c r="V122">
        <v>75</v>
      </c>
      <c r="W122">
        <v>29</v>
      </c>
      <c r="X122">
        <v>46</v>
      </c>
      <c r="Y122" s="4">
        <f t="shared" si="30"/>
        <v>6.5160729800173761E-2</v>
      </c>
      <c r="Z122" s="4">
        <f t="shared" si="31"/>
        <v>4.8013245033112585E-2</v>
      </c>
      <c r="AA122" s="4">
        <f t="shared" si="32"/>
        <v>8.4095063985374766E-2</v>
      </c>
      <c r="AB122" s="4">
        <f t="shared" si="33"/>
        <v>2.2368028631076647E-2</v>
      </c>
      <c r="AC122" s="4">
        <f t="shared" si="34"/>
        <v>1.6246498599439777E-2</v>
      </c>
      <c r="AD122" s="4">
        <f t="shared" si="35"/>
        <v>2.9336734693877552E-2</v>
      </c>
      <c r="AE122" s="57">
        <v>127</v>
      </c>
    </row>
    <row r="123" spans="1:31">
      <c r="A123" s="71" t="s">
        <v>502</v>
      </c>
      <c r="B123">
        <v>219</v>
      </c>
      <c r="C123">
        <v>104</v>
      </c>
      <c r="D123">
        <v>115</v>
      </c>
      <c r="E123" s="5">
        <f t="shared" si="42"/>
        <v>0.47488584474885842</v>
      </c>
      <c r="F123" s="5">
        <f t="shared" si="43"/>
        <v>0.52511415525114158</v>
      </c>
      <c r="G123">
        <v>62</v>
      </c>
      <c r="H123">
        <v>28</v>
      </c>
      <c r="I123">
        <v>34</v>
      </c>
      <c r="J123" s="10">
        <f t="shared" si="27"/>
        <v>0.28310502283105021</v>
      </c>
      <c r="K123" s="10">
        <f t="shared" si="28"/>
        <v>0.26923076923076922</v>
      </c>
      <c r="L123" s="10">
        <f t="shared" si="29"/>
        <v>0.29565217391304349</v>
      </c>
      <c r="M123">
        <v>7</v>
      </c>
      <c r="N123">
        <v>1</v>
      </c>
      <c r="O123">
        <v>6</v>
      </c>
      <c r="P123" s="4">
        <f t="shared" si="36"/>
        <v>0.11290322580645161</v>
      </c>
      <c r="Q123" s="4">
        <f t="shared" si="37"/>
        <v>3.5714285714285712E-2</v>
      </c>
      <c r="R123" s="4">
        <f t="shared" si="38"/>
        <v>0.17647058823529413</v>
      </c>
      <c r="S123" s="4">
        <f t="shared" si="39"/>
        <v>3.1963470319634701E-2</v>
      </c>
      <c r="T123" s="4">
        <f t="shared" si="40"/>
        <v>9.6153846153846159E-3</v>
      </c>
      <c r="U123" s="4">
        <f t="shared" si="41"/>
        <v>5.2173913043478258E-2</v>
      </c>
      <c r="V123">
        <v>2</v>
      </c>
      <c r="W123">
        <v>0</v>
      </c>
      <c r="X123">
        <v>2</v>
      </c>
      <c r="Y123" s="4">
        <f t="shared" si="30"/>
        <v>3.2258064516129031E-2</v>
      </c>
      <c r="Z123" s="4">
        <f t="shared" si="31"/>
        <v>0</v>
      </c>
      <c r="AA123" s="4">
        <f t="shared" si="32"/>
        <v>5.8823529411764705E-2</v>
      </c>
      <c r="AB123" s="4">
        <f t="shared" si="33"/>
        <v>9.1324200913242004E-3</v>
      </c>
      <c r="AC123" s="4">
        <f t="shared" si="34"/>
        <v>0</v>
      </c>
      <c r="AD123" s="4">
        <f t="shared" si="35"/>
        <v>1.7391304347826087E-2</v>
      </c>
      <c r="AE123" s="57">
        <v>90</v>
      </c>
    </row>
    <row r="124" spans="1:31">
      <c r="A124" s="71" t="s">
        <v>503</v>
      </c>
      <c r="B124">
        <v>271</v>
      </c>
      <c r="C124">
        <v>123</v>
      </c>
      <c r="D124">
        <v>148</v>
      </c>
      <c r="E124" s="5">
        <f t="shared" si="42"/>
        <v>0.45387453874538747</v>
      </c>
      <c r="F124" s="5">
        <f t="shared" si="43"/>
        <v>0.54612546125461248</v>
      </c>
      <c r="G124">
        <v>117</v>
      </c>
      <c r="H124">
        <v>64</v>
      </c>
      <c r="I124">
        <v>53</v>
      </c>
      <c r="J124" s="10">
        <f t="shared" si="27"/>
        <v>0.43173431734317341</v>
      </c>
      <c r="K124" s="10">
        <f t="shared" si="28"/>
        <v>0.52032520325203258</v>
      </c>
      <c r="L124" s="10">
        <f t="shared" si="29"/>
        <v>0.35810810810810811</v>
      </c>
      <c r="M124">
        <v>2</v>
      </c>
      <c r="N124">
        <v>0</v>
      </c>
      <c r="O124">
        <v>2</v>
      </c>
      <c r="P124" s="4">
        <f t="shared" si="36"/>
        <v>1.7094017094017096E-2</v>
      </c>
      <c r="Q124" s="4">
        <f t="shared" si="37"/>
        <v>0</v>
      </c>
      <c r="R124" s="4">
        <f t="shared" si="38"/>
        <v>3.7735849056603772E-2</v>
      </c>
      <c r="S124" s="4">
        <f t="shared" si="39"/>
        <v>7.3800738007380072E-3</v>
      </c>
      <c r="T124" s="4">
        <f t="shared" si="40"/>
        <v>0</v>
      </c>
      <c r="U124" s="4">
        <f t="shared" si="41"/>
        <v>1.3513513513513514E-2</v>
      </c>
      <c r="V124">
        <v>16</v>
      </c>
      <c r="W124">
        <v>6</v>
      </c>
      <c r="X124">
        <v>10</v>
      </c>
      <c r="Y124" s="4">
        <f t="shared" si="30"/>
        <v>0.13675213675213677</v>
      </c>
      <c r="Z124" s="4">
        <f t="shared" si="31"/>
        <v>9.375E-2</v>
      </c>
      <c r="AA124" s="4">
        <f t="shared" si="32"/>
        <v>0.18867924528301888</v>
      </c>
      <c r="AB124" s="4">
        <f t="shared" si="33"/>
        <v>5.9040590405904057E-2</v>
      </c>
      <c r="AC124" s="4">
        <f t="shared" si="34"/>
        <v>4.878048780487805E-2</v>
      </c>
      <c r="AD124" s="4">
        <f t="shared" si="35"/>
        <v>6.7567567567567571E-2</v>
      </c>
      <c r="AE124" s="57">
        <v>91</v>
      </c>
    </row>
    <row r="125" spans="1:31">
      <c r="A125" s="71" t="s">
        <v>505</v>
      </c>
      <c r="B125">
        <v>1780</v>
      </c>
      <c r="C125">
        <v>1316</v>
      </c>
      <c r="D125">
        <v>464</v>
      </c>
      <c r="E125" s="5">
        <f t="shared" si="42"/>
        <v>0.73932584269662927</v>
      </c>
      <c r="F125" s="5">
        <f t="shared" si="43"/>
        <v>0.26067415730337073</v>
      </c>
      <c r="G125">
        <v>596</v>
      </c>
      <c r="H125">
        <v>460</v>
      </c>
      <c r="I125">
        <v>136</v>
      </c>
      <c r="J125" s="10">
        <f t="shared" si="27"/>
        <v>0.33483146067415731</v>
      </c>
      <c r="K125" s="10">
        <f t="shared" si="28"/>
        <v>0.34954407294832829</v>
      </c>
      <c r="L125" s="10">
        <f t="shared" si="29"/>
        <v>0.29310344827586204</v>
      </c>
      <c r="M125">
        <v>13</v>
      </c>
      <c r="N125">
        <v>1</v>
      </c>
      <c r="O125">
        <v>12</v>
      </c>
      <c r="P125" s="4">
        <f t="shared" si="36"/>
        <v>2.1812080536912751E-2</v>
      </c>
      <c r="Q125" s="4">
        <f t="shared" si="37"/>
        <v>2.1739130434782609E-3</v>
      </c>
      <c r="R125" s="4">
        <f t="shared" si="38"/>
        <v>8.8235294117647065E-2</v>
      </c>
      <c r="S125" s="4">
        <f t="shared" si="39"/>
        <v>7.3033707865168543E-3</v>
      </c>
      <c r="T125" s="4">
        <f t="shared" si="40"/>
        <v>7.5987841945288754E-4</v>
      </c>
      <c r="U125" s="4">
        <f t="shared" si="41"/>
        <v>2.5862068965517241E-2</v>
      </c>
      <c r="V125">
        <v>60</v>
      </c>
      <c r="W125">
        <v>56</v>
      </c>
      <c r="X125">
        <v>4</v>
      </c>
      <c r="Y125" s="4">
        <f t="shared" si="30"/>
        <v>0.10067114093959731</v>
      </c>
      <c r="Z125" s="4">
        <f t="shared" si="31"/>
        <v>0.12173913043478261</v>
      </c>
      <c r="AA125" s="4">
        <f t="shared" si="32"/>
        <v>2.9411764705882353E-2</v>
      </c>
      <c r="AB125" s="4">
        <f t="shared" si="33"/>
        <v>3.3707865168539325E-2</v>
      </c>
      <c r="AC125" s="4">
        <f t="shared" si="34"/>
        <v>4.2553191489361701E-2</v>
      </c>
      <c r="AD125" s="4">
        <f t="shared" si="35"/>
        <v>8.6206896551724137E-3</v>
      </c>
      <c r="AE125" s="57">
        <v>92</v>
      </c>
    </row>
    <row r="126" spans="1:31">
      <c r="A126" s="71" t="s">
        <v>660</v>
      </c>
      <c r="B126">
        <v>18827</v>
      </c>
      <c r="C126">
        <v>8227</v>
      </c>
      <c r="D126">
        <v>10600</v>
      </c>
      <c r="E126" s="5">
        <f t="shared" si="42"/>
        <v>0.4369788070324534</v>
      </c>
      <c r="F126" s="5">
        <f t="shared" si="43"/>
        <v>0.5630211929675466</v>
      </c>
      <c r="G126">
        <v>6284</v>
      </c>
      <c r="H126">
        <v>2652</v>
      </c>
      <c r="I126">
        <v>3632</v>
      </c>
      <c r="J126" s="10">
        <f t="shared" si="27"/>
        <v>0.33377596005736443</v>
      </c>
      <c r="K126" s="10">
        <f t="shared" si="28"/>
        <v>0.32235322717880149</v>
      </c>
      <c r="L126" s="10">
        <f t="shared" si="29"/>
        <v>0.34264150943396227</v>
      </c>
      <c r="M126">
        <v>791</v>
      </c>
      <c r="N126">
        <v>187</v>
      </c>
      <c r="O126">
        <v>604</v>
      </c>
      <c r="P126" s="4">
        <f t="shared" si="36"/>
        <v>0.12587523870146403</v>
      </c>
      <c r="Q126" s="4">
        <f t="shared" si="37"/>
        <v>7.0512820512820512E-2</v>
      </c>
      <c r="R126" s="4">
        <f t="shared" si="38"/>
        <v>0.16629955947136563</v>
      </c>
      <c r="S126" s="4">
        <f t="shared" si="39"/>
        <v>4.2014128645031075E-2</v>
      </c>
      <c r="T126" s="4">
        <f t="shared" si="40"/>
        <v>2.2730035249787287E-2</v>
      </c>
      <c r="U126" s="4">
        <f t="shared" si="41"/>
        <v>5.6981132075471695E-2</v>
      </c>
      <c r="V126">
        <v>415</v>
      </c>
      <c r="W126">
        <v>208</v>
      </c>
      <c r="X126">
        <v>207</v>
      </c>
      <c r="Y126" s="4">
        <f t="shared" si="30"/>
        <v>6.6040738383195421E-2</v>
      </c>
      <c r="Z126" s="4">
        <f t="shared" si="31"/>
        <v>7.8431372549019607E-2</v>
      </c>
      <c r="AA126" s="4">
        <f t="shared" si="32"/>
        <v>5.699339207048458E-2</v>
      </c>
      <c r="AB126" s="4">
        <f t="shared" si="33"/>
        <v>2.2042810856748286E-2</v>
      </c>
      <c r="AC126" s="4">
        <f t="shared" si="34"/>
        <v>2.5282606053239332E-2</v>
      </c>
      <c r="AD126" s="4">
        <f t="shared" si="35"/>
        <v>1.9528301886792453E-2</v>
      </c>
      <c r="AE126" s="57">
        <v>128</v>
      </c>
    </row>
    <row r="127" spans="1:31">
      <c r="A127" s="71" t="s">
        <v>511</v>
      </c>
      <c r="B127">
        <v>1482</v>
      </c>
      <c r="C127">
        <v>924</v>
      </c>
      <c r="D127">
        <v>558</v>
      </c>
      <c r="E127" s="5">
        <f t="shared" si="42"/>
        <v>0.62348178137651822</v>
      </c>
      <c r="F127" s="5">
        <f t="shared" si="43"/>
        <v>0.37651821862348178</v>
      </c>
      <c r="G127">
        <v>478</v>
      </c>
      <c r="H127">
        <v>285</v>
      </c>
      <c r="I127">
        <v>193</v>
      </c>
      <c r="J127" s="10">
        <f t="shared" si="27"/>
        <v>0.32253711201079621</v>
      </c>
      <c r="K127" s="10">
        <f t="shared" si="28"/>
        <v>0.30844155844155846</v>
      </c>
      <c r="L127" s="10">
        <f t="shared" si="29"/>
        <v>0.34587813620071683</v>
      </c>
      <c r="M127">
        <v>31</v>
      </c>
      <c r="N127">
        <v>1</v>
      </c>
      <c r="O127">
        <v>30</v>
      </c>
      <c r="P127" s="4">
        <f t="shared" si="36"/>
        <v>6.4853556485355651E-2</v>
      </c>
      <c r="Q127" s="4">
        <f t="shared" si="37"/>
        <v>3.5087719298245615E-3</v>
      </c>
      <c r="R127" s="4">
        <f t="shared" si="38"/>
        <v>0.15544041450777202</v>
      </c>
      <c r="S127" s="4">
        <f t="shared" si="39"/>
        <v>2.0917678812415654E-2</v>
      </c>
      <c r="T127" s="4">
        <f t="shared" si="40"/>
        <v>1.0822510822510823E-3</v>
      </c>
      <c r="U127" s="4">
        <f t="shared" si="41"/>
        <v>5.3763440860215055E-2</v>
      </c>
      <c r="V127">
        <v>69</v>
      </c>
      <c r="W127">
        <v>56</v>
      </c>
      <c r="X127">
        <v>13</v>
      </c>
      <c r="Y127" s="4">
        <f t="shared" si="30"/>
        <v>0.14435146443514643</v>
      </c>
      <c r="Z127" s="4">
        <f t="shared" si="31"/>
        <v>0.19649122807017544</v>
      </c>
      <c r="AA127" s="4">
        <f t="shared" si="32"/>
        <v>6.7357512953367879E-2</v>
      </c>
      <c r="AB127" s="4">
        <f t="shared" si="33"/>
        <v>4.6558704453441298E-2</v>
      </c>
      <c r="AC127" s="4">
        <f t="shared" si="34"/>
        <v>6.0606060606060608E-2</v>
      </c>
      <c r="AD127" s="4">
        <f t="shared" si="35"/>
        <v>2.3297491039426525E-2</v>
      </c>
      <c r="AE127" s="57">
        <v>93</v>
      </c>
    </row>
    <row r="128" spans="1:31">
      <c r="A128" s="71" t="s">
        <v>513</v>
      </c>
      <c r="B128">
        <v>2086</v>
      </c>
      <c r="C128">
        <v>1581</v>
      </c>
      <c r="D128">
        <v>505</v>
      </c>
      <c r="E128" s="5">
        <f t="shared" si="42"/>
        <v>0.7579098753595398</v>
      </c>
      <c r="F128" s="5">
        <f t="shared" si="43"/>
        <v>0.2420901246404602</v>
      </c>
      <c r="G128">
        <v>728</v>
      </c>
      <c r="H128">
        <v>556</v>
      </c>
      <c r="I128">
        <v>172</v>
      </c>
      <c r="J128" s="10">
        <f t="shared" si="27"/>
        <v>0.34899328859060402</v>
      </c>
      <c r="K128" s="10">
        <f t="shared" si="28"/>
        <v>0.35167615433270083</v>
      </c>
      <c r="L128" s="10">
        <f t="shared" si="29"/>
        <v>0.34059405940594062</v>
      </c>
      <c r="M128">
        <v>15</v>
      </c>
      <c r="N128">
        <v>2</v>
      </c>
      <c r="O128">
        <v>13</v>
      </c>
      <c r="P128" s="4">
        <f t="shared" si="36"/>
        <v>2.0604395604395604E-2</v>
      </c>
      <c r="Q128" s="4">
        <f t="shared" si="37"/>
        <v>3.5971223021582736E-3</v>
      </c>
      <c r="R128" s="4">
        <f t="shared" si="38"/>
        <v>7.5581395348837205E-2</v>
      </c>
      <c r="S128" s="4">
        <f t="shared" si="39"/>
        <v>7.1907957813998084E-3</v>
      </c>
      <c r="T128" s="4">
        <f t="shared" si="40"/>
        <v>1.2650221378874131E-3</v>
      </c>
      <c r="U128" s="4">
        <f t="shared" si="41"/>
        <v>2.5742574257425741E-2</v>
      </c>
      <c r="V128">
        <v>46</v>
      </c>
      <c r="W128">
        <v>33</v>
      </c>
      <c r="X128">
        <v>13</v>
      </c>
      <c r="Y128" s="4">
        <f t="shared" si="30"/>
        <v>6.3186813186813184E-2</v>
      </c>
      <c r="Z128" s="4">
        <f t="shared" si="31"/>
        <v>5.935251798561151E-2</v>
      </c>
      <c r="AA128" s="4">
        <f t="shared" si="32"/>
        <v>7.5581395348837205E-2</v>
      </c>
      <c r="AB128" s="4">
        <f t="shared" si="33"/>
        <v>2.2051773729626079E-2</v>
      </c>
      <c r="AC128" s="4">
        <f t="shared" si="34"/>
        <v>2.0872865275142316E-2</v>
      </c>
      <c r="AD128" s="4">
        <f t="shared" si="35"/>
        <v>2.5742574257425741E-2</v>
      </c>
      <c r="AE128" s="57">
        <v>94</v>
      </c>
    </row>
    <row r="129" spans="1:31">
      <c r="A129" s="71" t="s">
        <v>671</v>
      </c>
      <c r="B129">
        <v>774</v>
      </c>
      <c r="C129">
        <v>389</v>
      </c>
      <c r="D129">
        <v>385</v>
      </c>
      <c r="E129" s="5">
        <f t="shared" si="42"/>
        <v>0.50258397932816534</v>
      </c>
      <c r="F129" s="5">
        <f t="shared" si="43"/>
        <v>0.49741602067183466</v>
      </c>
      <c r="G129">
        <v>252</v>
      </c>
      <c r="H129">
        <v>119</v>
      </c>
      <c r="I129">
        <v>133</v>
      </c>
      <c r="J129" s="10">
        <f t="shared" si="27"/>
        <v>0.32558139534883723</v>
      </c>
      <c r="K129" s="10">
        <f t="shared" si="28"/>
        <v>0.3059125964010283</v>
      </c>
      <c r="L129" s="10">
        <f t="shared" si="29"/>
        <v>0.34545454545454546</v>
      </c>
      <c r="M129">
        <v>17</v>
      </c>
      <c r="N129">
        <v>1</v>
      </c>
      <c r="O129">
        <v>16</v>
      </c>
      <c r="P129" s="4">
        <f t="shared" si="36"/>
        <v>6.7460317460317457E-2</v>
      </c>
      <c r="Q129" s="4">
        <f t="shared" si="37"/>
        <v>8.4033613445378148E-3</v>
      </c>
      <c r="R129" s="4">
        <f t="shared" si="38"/>
        <v>0.12030075187969924</v>
      </c>
      <c r="S129" s="4">
        <f t="shared" si="39"/>
        <v>2.1963824289405683E-2</v>
      </c>
      <c r="T129" s="4">
        <f t="shared" si="40"/>
        <v>2.5706940874035988E-3</v>
      </c>
      <c r="U129" s="4">
        <f t="shared" si="41"/>
        <v>4.1558441558441558E-2</v>
      </c>
      <c r="V129">
        <v>19</v>
      </c>
      <c r="W129">
        <v>10</v>
      </c>
      <c r="X129">
        <v>9</v>
      </c>
      <c r="Y129" s="4">
        <f t="shared" si="30"/>
        <v>7.5396825396825393E-2</v>
      </c>
      <c r="Z129" s="4">
        <f t="shared" si="31"/>
        <v>8.4033613445378158E-2</v>
      </c>
      <c r="AA129" s="4">
        <f t="shared" si="32"/>
        <v>6.7669172932330823E-2</v>
      </c>
      <c r="AB129" s="4">
        <f t="shared" si="33"/>
        <v>2.454780361757106E-2</v>
      </c>
      <c r="AC129" s="4">
        <f t="shared" si="34"/>
        <v>2.570694087403599E-2</v>
      </c>
      <c r="AD129" s="4">
        <f t="shared" si="35"/>
        <v>2.3376623376623377E-2</v>
      </c>
      <c r="AE129" s="57">
        <v>130</v>
      </c>
    </row>
    <row r="130" spans="1:31">
      <c r="A130" s="71" t="s">
        <v>519</v>
      </c>
      <c r="B130">
        <v>593</v>
      </c>
      <c r="C130">
        <v>384</v>
      </c>
      <c r="D130">
        <v>209</v>
      </c>
      <c r="E130" s="5">
        <f t="shared" ref="E130:E135" si="44">C130/B130</f>
        <v>0.64755480607082627</v>
      </c>
      <c r="F130" s="5">
        <f t="shared" ref="F130:F135" si="45">1-E130</f>
        <v>0.35244519392917373</v>
      </c>
      <c r="G130">
        <v>179</v>
      </c>
      <c r="H130">
        <v>123</v>
      </c>
      <c r="I130">
        <v>56</v>
      </c>
      <c r="J130" s="10">
        <f t="shared" si="27"/>
        <v>0.30185497470489037</v>
      </c>
      <c r="K130" s="10">
        <f t="shared" si="28"/>
        <v>0.3203125</v>
      </c>
      <c r="L130" s="10">
        <f t="shared" si="29"/>
        <v>0.26794258373205743</v>
      </c>
      <c r="M130">
        <v>9</v>
      </c>
      <c r="N130">
        <v>2</v>
      </c>
      <c r="O130">
        <v>7</v>
      </c>
      <c r="P130" s="4">
        <f t="shared" si="36"/>
        <v>5.027932960893855E-2</v>
      </c>
      <c r="Q130" s="4">
        <f t="shared" si="37"/>
        <v>1.6260162601626018E-2</v>
      </c>
      <c r="R130" s="4">
        <f t="shared" si="38"/>
        <v>0.125</v>
      </c>
      <c r="S130" s="4">
        <f t="shared" si="39"/>
        <v>1.5177065767284991E-2</v>
      </c>
      <c r="T130" s="4">
        <f t="shared" si="40"/>
        <v>5.208333333333333E-3</v>
      </c>
      <c r="U130" s="4">
        <f t="shared" si="41"/>
        <v>3.3492822966507178E-2</v>
      </c>
      <c r="V130">
        <v>7</v>
      </c>
      <c r="W130">
        <v>4</v>
      </c>
      <c r="X130">
        <v>3</v>
      </c>
      <c r="Y130" s="4">
        <f t="shared" si="30"/>
        <v>3.9106145251396648E-2</v>
      </c>
      <c r="Z130" s="4">
        <f t="shared" si="31"/>
        <v>3.2520325203252036E-2</v>
      </c>
      <c r="AA130" s="4">
        <f t="shared" si="32"/>
        <v>5.3571428571428568E-2</v>
      </c>
      <c r="AB130" s="4">
        <f t="shared" si="33"/>
        <v>1.1804384485666104E-2</v>
      </c>
      <c r="AC130" s="4">
        <f t="shared" si="34"/>
        <v>1.0416666666666666E-2</v>
      </c>
      <c r="AD130" s="4">
        <f t="shared" si="35"/>
        <v>1.4354066985645933E-2</v>
      </c>
      <c r="AE130" s="57">
        <v>95</v>
      </c>
    </row>
    <row r="131" spans="1:31">
      <c r="A131" s="71" t="s">
        <v>673</v>
      </c>
      <c r="B131">
        <v>436</v>
      </c>
      <c r="C131">
        <v>168</v>
      </c>
      <c r="D131">
        <v>268</v>
      </c>
      <c r="E131" s="5">
        <f t="shared" si="44"/>
        <v>0.38532110091743121</v>
      </c>
      <c r="F131" s="5">
        <f t="shared" si="45"/>
        <v>0.61467889908256879</v>
      </c>
      <c r="G131">
        <v>129</v>
      </c>
      <c r="H131">
        <v>43</v>
      </c>
      <c r="I131">
        <v>86</v>
      </c>
      <c r="J131" s="10">
        <f t="shared" si="27"/>
        <v>0.29587155963302753</v>
      </c>
      <c r="K131" s="10">
        <f t="shared" si="28"/>
        <v>0.25595238095238093</v>
      </c>
      <c r="L131" s="10">
        <f t="shared" si="29"/>
        <v>0.32089552238805968</v>
      </c>
      <c r="M131">
        <v>16</v>
      </c>
      <c r="N131">
        <v>2</v>
      </c>
      <c r="O131">
        <v>14</v>
      </c>
      <c r="P131" s="4">
        <f t="shared" si="36"/>
        <v>0.12403100775193798</v>
      </c>
      <c r="Q131" s="4">
        <f t="shared" si="37"/>
        <v>4.6511627906976744E-2</v>
      </c>
      <c r="R131" s="4">
        <f t="shared" si="38"/>
        <v>0.16279069767441862</v>
      </c>
      <c r="S131" s="4">
        <f t="shared" si="39"/>
        <v>3.669724770642202E-2</v>
      </c>
      <c r="T131" s="4">
        <f t="shared" si="40"/>
        <v>1.1904761904761904E-2</v>
      </c>
      <c r="U131" s="4">
        <f t="shared" si="41"/>
        <v>5.2238805970149252E-2</v>
      </c>
      <c r="V131">
        <v>6</v>
      </c>
      <c r="W131">
        <v>2</v>
      </c>
      <c r="X131">
        <v>4</v>
      </c>
      <c r="Y131" s="4">
        <f t="shared" si="30"/>
        <v>4.6511627906976744E-2</v>
      </c>
      <c r="Z131" s="4">
        <f t="shared" si="31"/>
        <v>4.6511627906976744E-2</v>
      </c>
      <c r="AA131" s="4">
        <f t="shared" si="32"/>
        <v>4.6511627906976744E-2</v>
      </c>
      <c r="AB131" s="4">
        <f t="shared" si="33"/>
        <v>1.3761467889908258E-2</v>
      </c>
      <c r="AC131" s="4">
        <f t="shared" si="34"/>
        <v>1.1904761904761904E-2</v>
      </c>
      <c r="AD131" s="4">
        <f t="shared" si="35"/>
        <v>1.4925373134328358E-2</v>
      </c>
      <c r="AE131" s="57">
        <v>131</v>
      </c>
    </row>
    <row r="132" spans="1:31">
      <c r="A132" s="71" t="s">
        <v>674</v>
      </c>
      <c r="B132">
        <v>1807</v>
      </c>
      <c r="C132">
        <v>1088</v>
      </c>
      <c r="D132">
        <v>719</v>
      </c>
      <c r="E132" s="5">
        <f t="shared" si="44"/>
        <v>0.60210293303818485</v>
      </c>
      <c r="F132" s="5">
        <f t="shared" si="45"/>
        <v>0.39789706696181515</v>
      </c>
      <c r="G132">
        <v>540</v>
      </c>
      <c r="H132">
        <v>270</v>
      </c>
      <c r="I132">
        <v>270</v>
      </c>
      <c r="J132" s="10">
        <f t="shared" ref="J132:J135" si="46">G132/B132</f>
        <v>0.29883785279468733</v>
      </c>
      <c r="K132" s="10">
        <f t="shared" ref="K132:K135" si="47">H132/C132</f>
        <v>0.24816176470588236</v>
      </c>
      <c r="L132" s="10">
        <f t="shared" ref="L132:L135" si="48">I132/D132</f>
        <v>0.37552155771905427</v>
      </c>
      <c r="M132">
        <v>49</v>
      </c>
      <c r="N132">
        <v>1</v>
      </c>
      <c r="O132">
        <v>48</v>
      </c>
      <c r="P132" s="4">
        <f t="shared" si="36"/>
        <v>9.0740740740740747E-2</v>
      </c>
      <c r="Q132" s="4">
        <f t="shared" si="37"/>
        <v>3.7037037037037038E-3</v>
      </c>
      <c r="R132" s="4">
        <f t="shared" si="38"/>
        <v>0.17777777777777778</v>
      </c>
      <c r="S132" s="4">
        <f t="shared" si="39"/>
        <v>2.7116768123962368E-2</v>
      </c>
      <c r="T132" s="4">
        <f t="shared" si="40"/>
        <v>9.1911764705882352E-4</v>
      </c>
      <c r="U132" s="4">
        <f t="shared" si="41"/>
        <v>6.6759388038942977E-2</v>
      </c>
      <c r="V132">
        <v>75</v>
      </c>
      <c r="W132">
        <v>54</v>
      </c>
      <c r="X132">
        <v>21</v>
      </c>
      <c r="Y132" s="4">
        <f t="shared" ref="Y132:Y135" si="49">V132/G132</f>
        <v>0.1388888888888889</v>
      </c>
      <c r="Z132" s="4">
        <f t="shared" ref="Z132:Z135" si="50">W132/H132</f>
        <v>0.2</v>
      </c>
      <c r="AA132" s="4">
        <f t="shared" ref="AA132:AA135" si="51">X132/I132</f>
        <v>7.7777777777777779E-2</v>
      </c>
      <c r="AB132" s="4">
        <f t="shared" ref="AB132:AB135" si="52">V132/B132</f>
        <v>4.1505257332595462E-2</v>
      </c>
      <c r="AC132" s="4">
        <f t="shared" ref="AC132:AC135" si="53">W132/C132</f>
        <v>4.9632352941176468E-2</v>
      </c>
      <c r="AD132" s="4">
        <f t="shared" ref="AD132:AD135" si="54">X132/D132</f>
        <v>2.9207232267037551E-2</v>
      </c>
      <c r="AE132" s="57">
        <v>132</v>
      </c>
    </row>
    <row r="133" spans="1:31">
      <c r="A133" s="71" t="s">
        <v>520</v>
      </c>
      <c r="B133">
        <v>1991</v>
      </c>
      <c r="C133">
        <v>1493</v>
      </c>
      <c r="D133">
        <v>498</v>
      </c>
      <c r="E133" s="5">
        <f t="shared" si="44"/>
        <v>0.74987443495730788</v>
      </c>
      <c r="F133" s="5">
        <f t="shared" si="45"/>
        <v>0.25012556504269212</v>
      </c>
      <c r="G133">
        <v>942</v>
      </c>
      <c r="H133">
        <v>779</v>
      </c>
      <c r="I133">
        <v>163</v>
      </c>
      <c r="J133" s="10">
        <f t="shared" si="46"/>
        <v>0.4731290808638875</v>
      </c>
      <c r="K133" s="10">
        <f t="shared" si="47"/>
        <v>0.52176825184192899</v>
      </c>
      <c r="L133" s="10">
        <f t="shared" si="48"/>
        <v>0.32730923694779118</v>
      </c>
      <c r="M133">
        <v>13</v>
      </c>
      <c r="N133">
        <v>3</v>
      </c>
      <c r="O133">
        <v>10</v>
      </c>
      <c r="P133" s="4">
        <f t="shared" si="36"/>
        <v>1.3800424628450107E-2</v>
      </c>
      <c r="Q133" s="4">
        <f t="shared" si="37"/>
        <v>3.8510911424903724E-3</v>
      </c>
      <c r="R133" s="4">
        <f t="shared" si="38"/>
        <v>6.1349693251533742E-2</v>
      </c>
      <c r="S133" s="4">
        <f t="shared" si="39"/>
        <v>6.5293822199899544E-3</v>
      </c>
      <c r="T133" s="4">
        <f t="shared" si="40"/>
        <v>2.0093770931011385E-3</v>
      </c>
      <c r="U133" s="4">
        <f t="shared" si="41"/>
        <v>2.0080321285140562E-2</v>
      </c>
      <c r="V133">
        <v>26</v>
      </c>
      <c r="W133">
        <v>20</v>
      </c>
      <c r="X133">
        <v>6</v>
      </c>
      <c r="Y133" s="4">
        <f t="shared" si="49"/>
        <v>2.7600849256900213E-2</v>
      </c>
      <c r="Z133" s="4">
        <f t="shared" si="50"/>
        <v>2.5673940949935817E-2</v>
      </c>
      <c r="AA133" s="4">
        <f t="shared" si="51"/>
        <v>3.6809815950920248E-2</v>
      </c>
      <c r="AB133" s="4">
        <f t="shared" si="52"/>
        <v>1.3058764439979909E-2</v>
      </c>
      <c r="AC133" s="4">
        <f t="shared" si="53"/>
        <v>1.3395847287340924E-2</v>
      </c>
      <c r="AD133" s="4">
        <f t="shared" si="54"/>
        <v>1.2048192771084338E-2</v>
      </c>
      <c r="AE133" s="57">
        <v>96</v>
      </c>
    </row>
    <row r="134" spans="1:31">
      <c r="A134" s="71" t="s">
        <v>523</v>
      </c>
      <c r="B134">
        <v>1745</v>
      </c>
      <c r="C134">
        <v>1321</v>
      </c>
      <c r="D134">
        <v>424</v>
      </c>
      <c r="E134" s="5">
        <f t="shared" si="44"/>
        <v>0.75702005730659028</v>
      </c>
      <c r="F134" s="5">
        <f t="shared" si="45"/>
        <v>0.24297994269340972</v>
      </c>
      <c r="G134">
        <v>567</v>
      </c>
      <c r="H134">
        <v>418</v>
      </c>
      <c r="I134">
        <v>149</v>
      </c>
      <c r="J134" s="10">
        <f t="shared" si="46"/>
        <v>0.32492836676217762</v>
      </c>
      <c r="K134" s="10">
        <f t="shared" si="47"/>
        <v>0.31642694928084786</v>
      </c>
      <c r="L134" s="10">
        <f t="shared" si="48"/>
        <v>0.35141509433962265</v>
      </c>
      <c r="M134">
        <v>8</v>
      </c>
      <c r="N134">
        <v>0</v>
      </c>
      <c r="O134">
        <v>8</v>
      </c>
      <c r="P134" s="4">
        <f t="shared" ref="P134:P135" si="55">M134/G134</f>
        <v>1.4109347442680775E-2</v>
      </c>
      <c r="Q134" s="4">
        <f t="shared" ref="Q134:Q135" si="56">N134/H134</f>
        <v>0</v>
      </c>
      <c r="R134" s="4">
        <f t="shared" ref="R134:R135" si="57">O134/I134</f>
        <v>5.3691275167785234E-2</v>
      </c>
      <c r="S134" s="4">
        <f t="shared" ref="S134:S135" si="58">M134/B134</f>
        <v>4.5845272206303722E-3</v>
      </c>
      <c r="T134" s="4">
        <f t="shared" ref="T134:T135" si="59">N134/C134</f>
        <v>0</v>
      </c>
      <c r="U134" s="4">
        <f t="shared" ref="U134:U135" si="60">O134/D134</f>
        <v>1.8867924528301886E-2</v>
      </c>
      <c r="V134">
        <v>49</v>
      </c>
      <c r="W134">
        <v>38</v>
      </c>
      <c r="X134">
        <v>11</v>
      </c>
      <c r="Y134" s="4">
        <f t="shared" si="49"/>
        <v>8.6419753086419748E-2</v>
      </c>
      <c r="Z134" s="4">
        <f t="shared" si="50"/>
        <v>9.0909090909090912E-2</v>
      </c>
      <c r="AA134" s="4">
        <f t="shared" si="51"/>
        <v>7.3825503355704702E-2</v>
      </c>
      <c r="AB134" s="4">
        <f t="shared" si="52"/>
        <v>2.8080229226361032E-2</v>
      </c>
      <c r="AC134" s="4">
        <f t="shared" si="53"/>
        <v>2.8766086298258896E-2</v>
      </c>
      <c r="AD134" s="4">
        <f t="shared" si="54"/>
        <v>2.5943396226415096E-2</v>
      </c>
      <c r="AE134" s="57">
        <v>97</v>
      </c>
    </row>
    <row r="135" spans="1:31">
      <c r="A135" s="71" t="s">
        <v>525</v>
      </c>
      <c r="B135">
        <v>3201</v>
      </c>
      <c r="C135">
        <v>1197</v>
      </c>
      <c r="D135">
        <v>2004</v>
      </c>
      <c r="E135" s="5">
        <f t="shared" si="44"/>
        <v>0.37394564198687907</v>
      </c>
      <c r="F135" s="5">
        <f t="shared" si="45"/>
        <v>0.62605435801312093</v>
      </c>
      <c r="G135">
        <v>1097</v>
      </c>
      <c r="H135">
        <v>362</v>
      </c>
      <c r="I135">
        <v>735</v>
      </c>
      <c r="J135" s="10">
        <f t="shared" si="46"/>
        <v>0.34270540456107468</v>
      </c>
      <c r="K135" s="10">
        <f t="shared" si="47"/>
        <v>0.30242272347535504</v>
      </c>
      <c r="L135" s="10">
        <f t="shared" si="48"/>
        <v>0.36676646706586824</v>
      </c>
      <c r="M135">
        <v>216</v>
      </c>
      <c r="N135">
        <v>46</v>
      </c>
      <c r="O135">
        <v>170</v>
      </c>
      <c r="P135" s="4">
        <f t="shared" si="55"/>
        <v>0.19690063810391978</v>
      </c>
      <c r="Q135" s="4">
        <f t="shared" si="56"/>
        <v>0.1270718232044199</v>
      </c>
      <c r="R135" s="4">
        <f t="shared" si="57"/>
        <v>0.23129251700680273</v>
      </c>
      <c r="S135" s="4">
        <f t="shared" si="58"/>
        <v>6.7478912839737587E-2</v>
      </c>
      <c r="T135" s="4">
        <f t="shared" si="59"/>
        <v>3.842940685045948E-2</v>
      </c>
      <c r="U135" s="4">
        <f t="shared" si="60"/>
        <v>8.4830339321357279E-2</v>
      </c>
      <c r="V135">
        <v>78</v>
      </c>
      <c r="W135">
        <v>21</v>
      </c>
      <c r="X135">
        <v>57</v>
      </c>
      <c r="Y135" s="4">
        <f t="shared" si="49"/>
        <v>7.1103008204193255E-2</v>
      </c>
      <c r="Z135" s="4">
        <f t="shared" si="50"/>
        <v>5.8011049723756904E-2</v>
      </c>
      <c r="AA135" s="4">
        <f t="shared" si="51"/>
        <v>7.7551020408163265E-2</v>
      </c>
      <c r="AB135" s="4">
        <f t="shared" si="52"/>
        <v>2.4367385192127462E-2</v>
      </c>
      <c r="AC135" s="4">
        <f t="shared" si="53"/>
        <v>1.7543859649122806E-2</v>
      </c>
      <c r="AD135" s="4">
        <f t="shared" si="54"/>
        <v>2.8443113772455089E-2</v>
      </c>
      <c r="AE135" s="57">
        <v>98</v>
      </c>
    </row>
    <row r="136" spans="1:31">
      <c r="AE136" s="58"/>
    </row>
    <row r="137" spans="1:31">
      <c r="AE137" s="58"/>
    </row>
    <row r="138" spans="1:31">
      <c r="AE138" s="58"/>
    </row>
    <row r="139" spans="1:31">
      <c r="AE139" s="58"/>
    </row>
    <row r="140" spans="1:31">
      <c r="AE140" s="58"/>
    </row>
    <row r="141" spans="1:31">
      <c r="AE141" s="58"/>
    </row>
    <row r="142" spans="1:31">
      <c r="AE142" s="58"/>
    </row>
    <row r="143" spans="1:31">
      <c r="AE143" s="58"/>
    </row>
    <row r="144" spans="1:31">
      <c r="AE144" s="58"/>
    </row>
    <row r="145" spans="31:31">
      <c r="AE145" s="58"/>
    </row>
  </sheetData>
  <sheetProtection sheet="1" objects="1" scenarios="1"/>
  <sortState ref="A1:AD136">
    <sortCondition ref="A1:A136"/>
  </sortState>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Notes</vt:lpstr>
      <vt:lpstr>Data dictionary</vt:lpstr>
      <vt:lpstr>All, 4yr and 2yr Total Deg</vt:lpstr>
      <vt:lpstr>STEMH</vt:lpstr>
      <vt:lpstr>Engineering</vt:lpstr>
      <vt:lpstr>CS and IS</vt:lpstr>
      <vt:lpstr>Percents 2012-13 to 2016-17</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Bradburn, Isabel</dc:creator>
  <cp:lastModifiedBy>FDI User</cp:lastModifiedBy>
  <dcterms:created xsi:type="dcterms:W3CDTF">2017-12-22T22:55:27Z</dcterms:created>
  <dcterms:modified xsi:type="dcterms:W3CDTF">2018-09-10T03:10:21Z</dcterms:modified>
</cp:coreProperties>
</file>